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 SciCom2018_hsf「科学で地域づくり」_地域文化にサイエンスを！\_________hsf2019___main-出展票org\"/>
    </mc:Choice>
  </mc:AlternateContent>
  <bookViews>
    <workbookView xWindow="20130" yWindow="0" windowWidth="4995" windowHeight="7275" tabRatio="813" activeTab="1"/>
  </bookViews>
  <sheets>
    <sheet name="基本情報（ロック，パスワードなし）" sheetId="3" r:id="rId1"/>
    <sheet name="A-入力1new-ブース・リスト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8" i="1"/>
  <c r="F7" i="1"/>
  <c r="F6" i="1"/>
  <c r="F5" i="1"/>
  <c r="F4" i="1"/>
  <c r="F3" i="1"/>
  <c r="F2" i="1"/>
  <c r="D17" i="1" l="1"/>
  <c r="D16" i="1"/>
  <c r="H15" i="1" l="1"/>
  <c r="H14" i="1"/>
  <c r="H13" i="1"/>
  <c r="H12" i="1"/>
  <c r="H11" i="1"/>
  <c r="H10" i="1"/>
  <c r="K30" i="1" l="1"/>
  <c r="J30" i="1"/>
  <c r="I30" i="1"/>
  <c r="K29" i="1"/>
  <c r="J29" i="1"/>
  <c r="I29" i="1"/>
  <c r="K28" i="1"/>
  <c r="J28" i="1"/>
  <c r="I28" i="1"/>
  <c r="K43" i="1" l="1"/>
  <c r="J43" i="1"/>
  <c r="I43" i="1"/>
  <c r="D18" i="1" l="1"/>
  <c r="H9" i="1" l="1"/>
  <c r="D36" i="1" l="1"/>
  <c r="E15" i="1" l="1"/>
  <c r="E14" i="1"/>
  <c r="E12" i="1"/>
  <c r="E10" i="1"/>
  <c r="E9" i="1"/>
  <c r="K8" i="1"/>
  <c r="J8" i="1"/>
  <c r="I8" i="1"/>
  <c r="K7" i="1"/>
  <c r="J7" i="1"/>
  <c r="I7" i="1"/>
  <c r="K5" i="1"/>
  <c r="J5" i="1"/>
  <c r="I5" i="1"/>
  <c r="K3" i="1"/>
  <c r="J3" i="1"/>
  <c r="I3" i="1"/>
  <c r="K2" i="1"/>
  <c r="J2" i="1"/>
  <c r="I2" i="1"/>
  <c r="H52" i="1" l="1"/>
  <c r="K44" i="1"/>
  <c r="J44" i="1"/>
  <c r="I44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K41" i="1"/>
  <c r="J41" i="1"/>
  <c r="K40" i="1"/>
  <c r="J40" i="1"/>
  <c r="H46" i="1"/>
  <c r="D34" i="1"/>
  <c r="H45" i="1" l="1"/>
  <c r="I45" i="1" s="1"/>
  <c r="H40" i="1"/>
  <c r="I40" i="1" s="1"/>
  <c r="H41" i="1" l="1"/>
  <c r="I41" i="1" s="1"/>
  <c r="G20" i="1" l="1"/>
  <c r="G18" i="1" l="1"/>
  <c r="G17" i="1"/>
  <c r="G21" i="1" l="1"/>
  <c r="G16" i="1"/>
  <c r="D35" i="1" l="1"/>
</calcChain>
</file>

<file path=xl/sharedStrings.xml><?xml version="1.0" encoding="utf-8"?>
<sst xmlns="http://schemas.openxmlformats.org/spreadsheetml/2006/main" count="108" uniqueCount="95">
  <si>
    <t>dummy</t>
    <phoneticPr fontId="1"/>
  </si>
  <si>
    <t>＜該当せず＞</t>
    <rPh sb="1" eb="3">
      <t>ガイトウ</t>
    </rPh>
    <phoneticPr fontId="1"/>
  </si>
  <si>
    <t>2日目のイベント略称</t>
    <rPh sb="1" eb="3">
      <t>ニチメ</t>
    </rPh>
    <rPh sb="8" eb="10">
      <t>リャクショウ</t>
    </rPh>
    <phoneticPr fontId="1"/>
  </si>
  <si>
    <t>1日目のイベント略称</t>
    <rPh sb="1" eb="3">
      <t>ニチメ</t>
    </rPh>
    <rPh sb="8" eb="10">
      <t>リャクショウ</t>
    </rPh>
    <phoneticPr fontId="1"/>
  </si>
  <si>
    <r>
      <rPr>
        <sz val="10"/>
        <rFont val="ＭＳ Ｐゴシック"/>
        <family val="3"/>
        <charset val="128"/>
      </rPr>
      <t>携帯電話番号</t>
    </r>
    <rPh sb="0" eb="2">
      <t>ケイタイ</t>
    </rPh>
    <rPh sb="2" eb="4">
      <t>デンワ</t>
    </rPh>
    <rPh sb="4" eb="6">
      <t>バンゴウ</t>
    </rPh>
    <phoneticPr fontId="1"/>
  </si>
  <si>
    <r>
      <rPr>
        <sz val="10"/>
        <rFont val="ＭＳ Ｐゴシック"/>
        <family val="3"/>
        <charset val="128"/>
      </rPr>
      <t>刃物の使用（はさみ，カッター，釘，など）</t>
    </r>
    <rPh sb="0" eb="2">
      <t>ハモノ</t>
    </rPh>
    <rPh sb="3" eb="5">
      <t>シヨウ</t>
    </rPh>
    <rPh sb="15" eb="16">
      <t>クギ</t>
    </rPh>
    <phoneticPr fontId="1"/>
  </si>
  <si>
    <t>2日目＜該当せず＞</t>
    <rPh sb="1" eb="3">
      <t>ニチメ</t>
    </rPh>
    <rPh sb="4" eb="6">
      <t>ガイトウ</t>
    </rPh>
    <phoneticPr fontId="1"/>
  </si>
  <si>
    <t>1日目</t>
    <rPh sb="1" eb="3">
      <t>ニチメ</t>
    </rPh>
    <phoneticPr fontId="1"/>
  </si>
  <si>
    <t>ブースが多いときは列「4」をコピーして，列を増やして下さい。</t>
    <rPh sb="4" eb="5">
      <t>オオ</t>
    </rPh>
    <rPh sb="9" eb="10">
      <t>レツ</t>
    </rPh>
    <rPh sb="20" eb="21">
      <t>レツ</t>
    </rPh>
    <rPh sb="22" eb="23">
      <t>フ</t>
    </rPh>
    <rPh sb="26" eb="27">
      <t>クダ</t>
    </rPh>
    <phoneticPr fontId="1"/>
  </si>
  <si>
    <r>
      <rPr>
        <sz val="8"/>
        <color rgb="FF006600"/>
        <rFont val="ＭＳ Ｐゴシック"/>
        <family val="3"/>
        <charset val="128"/>
      </rPr>
      <t>なし</t>
    </r>
    <phoneticPr fontId="1"/>
  </si>
  <si>
    <r>
      <rPr>
        <sz val="8"/>
        <color rgb="FF006600"/>
        <rFont val="ＭＳ Ｐゴシック"/>
        <family val="3"/>
        <charset val="128"/>
      </rPr>
      <t>ストロー飛行機</t>
    </r>
    <r>
      <rPr>
        <sz val="8"/>
        <color rgb="FF006600"/>
        <rFont val="Arial"/>
        <family val="2"/>
      </rPr>
      <t>(airplane)</t>
    </r>
    <phoneticPr fontId="1"/>
  </si>
  <si>
    <r>
      <rPr>
        <sz val="8"/>
        <color rgb="FF006600"/>
        <rFont val="ＭＳ Ｐゴシック"/>
        <family val="3"/>
        <charset val="128"/>
      </rPr>
      <t>紫外線で発色・暗闇で光るｽﾗｲﾑ</t>
    </r>
    <r>
      <rPr>
        <sz val="8"/>
        <color rgb="FF006600"/>
        <rFont val="Arial"/>
        <family val="2"/>
      </rPr>
      <t>(slime)</t>
    </r>
    <phoneticPr fontId="1"/>
  </si>
  <si>
    <r>
      <rPr>
        <sz val="8"/>
        <color rgb="FF006600"/>
        <rFont val="ＭＳ Ｐゴシック"/>
        <family val="3"/>
        <charset val="128"/>
      </rPr>
      <t>はさみ</t>
    </r>
    <phoneticPr fontId="1"/>
  </si>
  <si>
    <r>
      <rPr>
        <sz val="8"/>
        <color rgb="FF006600"/>
        <rFont val="ＭＳ Ｐゴシック"/>
        <family val="3"/>
        <charset val="128"/>
      </rPr>
      <t>ドライヤー</t>
    </r>
    <phoneticPr fontId="1"/>
  </si>
  <si>
    <r>
      <rPr>
        <sz val="10"/>
        <rFont val="ＭＳ Ｐゴシック"/>
        <family val="3"/>
        <charset val="128"/>
      </rPr>
      <t>火気・熱器具の使用（</t>
    </r>
    <r>
      <rPr>
        <sz val="10"/>
        <rFont val="Arial"/>
        <family val="2"/>
      </rPr>
      <t>IH</t>
    </r>
    <r>
      <rPr>
        <sz val="10"/>
        <rFont val="ＭＳ Ｐゴシック"/>
        <family val="3"/>
        <charset val="128"/>
      </rPr>
      <t>，ドライヤー，ハンダごて，など；　裸火は禁止）</t>
    </r>
    <rPh sb="0" eb="2">
      <t>カキ</t>
    </rPh>
    <rPh sb="3" eb="6">
      <t>ネツキグ</t>
    </rPh>
    <rPh sb="7" eb="9">
      <t>シヨウ</t>
    </rPh>
    <rPh sb="29" eb="31">
      <t>ハダカビ</t>
    </rPh>
    <rPh sb="32" eb="34">
      <t>キンシ</t>
    </rPh>
    <phoneticPr fontId="1"/>
  </si>
  <si>
    <r>
      <t xml:space="preserve">20
</t>
    </r>
    <r>
      <rPr>
        <sz val="6"/>
        <color rgb="FF006600"/>
        <rFont val="ＭＳ Ｐゴシック"/>
        <family val="3"/>
        <charset val="128"/>
      </rPr>
      <t>（事前申込み：ウェブ，会場受付）</t>
    </r>
    <rPh sb="4" eb="6">
      <t>ジゼン</t>
    </rPh>
    <rPh sb="6" eb="8">
      <t>モウシコ</t>
    </rPh>
    <rPh sb="14" eb="16">
      <t>カイジョウ</t>
    </rPh>
    <rPh sb="16" eb="18">
      <t>ウケツケ</t>
    </rPh>
    <phoneticPr fontId="1"/>
  </si>
  <si>
    <t>3日目のイベント略称</t>
    <rPh sb="1" eb="3">
      <t>ニチメ</t>
    </rPh>
    <rPh sb="8" eb="10">
      <t>リャクショウ</t>
    </rPh>
    <phoneticPr fontId="1"/>
  </si>
  <si>
    <t>出展日の表示：1日目または曜日</t>
    <rPh sb="0" eb="3">
      <t>シュッテンビ</t>
    </rPh>
    <rPh sb="4" eb="6">
      <t>ヒョウジ</t>
    </rPh>
    <rPh sb="8" eb="10">
      <t>ニチメ</t>
    </rPh>
    <rPh sb="13" eb="15">
      <t>ヨウビ</t>
    </rPh>
    <phoneticPr fontId="1"/>
  </si>
  <si>
    <t>出展日の表示：：2日目または曜日</t>
    <rPh sb="9" eb="11">
      <t>ニチメ</t>
    </rPh>
    <rPh sb="14" eb="16">
      <t>ヨウビ</t>
    </rPh>
    <phoneticPr fontId="1"/>
  </si>
  <si>
    <t>出展日の表示：3日目または曜日</t>
    <rPh sb="8" eb="10">
      <t>ニチメ</t>
    </rPh>
    <rPh sb="13" eb="15">
      <t>ヨウビ</t>
    </rPh>
    <phoneticPr fontId="1"/>
  </si>
  <si>
    <t>キーワード１</t>
    <phoneticPr fontId="1"/>
  </si>
  <si>
    <t>キーワード２</t>
    <phoneticPr fontId="1"/>
  </si>
  <si>
    <t>イベント名が同じ場合は，略して可</t>
    <rPh sb="4" eb="5">
      <t>メイ</t>
    </rPh>
    <rPh sb="6" eb="7">
      <t>オナ</t>
    </rPh>
    <rPh sb="8" eb="10">
      <t>バアイ</t>
    </rPh>
    <rPh sb="12" eb="13">
      <t>リャク</t>
    </rPh>
    <rPh sb="15" eb="16">
      <t>カ</t>
    </rPh>
    <phoneticPr fontId="1"/>
  </si>
  <si>
    <t>2枠目</t>
    <rPh sb="1" eb="2">
      <t>ワク</t>
    </rPh>
    <rPh sb="2" eb="3">
      <t>メ</t>
    </rPh>
    <phoneticPr fontId="1"/>
  </si>
  <si>
    <t>3枠目</t>
    <rPh sb="1" eb="2">
      <t>ワク</t>
    </rPh>
    <rPh sb="2" eb="3">
      <t>メ</t>
    </rPh>
    <phoneticPr fontId="1"/>
  </si>
  <si>
    <t>1枠目</t>
    <rPh sb="1" eb="2">
      <t>ワク</t>
    </rPh>
    <rPh sb="2" eb="3">
      <t>メ</t>
    </rPh>
    <phoneticPr fontId="1"/>
  </si>
  <si>
    <r>
      <rPr>
        <sz val="9"/>
        <rFont val="ＭＳ Ｐゴシック"/>
        <family val="3"/>
        <charset val="128"/>
      </rPr>
      <t>集計</t>
    </r>
  </si>
  <si>
    <r>
      <rPr>
        <sz val="9"/>
        <rFont val="ＭＳ Ｐゴシック"/>
        <family val="3"/>
        <charset val="128"/>
      </rPr>
      <t>参加日数合計⇒</t>
    </r>
    <rPh sb="0" eb="2">
      <t>サンカ</t>
    </rPh>
    <rPh sb="2" eb="4">
      <t>ニッスウ</t>
    </rPh>
    <rPh sb="4" eb="6">
      <t>ゴウケイ</t>
    </rPh>
    <phoneticPr fontId="1"/>
  </si>
  <si>
    <r>
      <rPr>
        <sz val="9"/>
        <color rgb="FF006600"/>
        <rFont val="ＭＳ Ｐゴシック"/>
        <family val="3"/>
        <charset val="128"/>
      </rPr>
      <t>山本　太郎</t>
    </r>
    <rPh sb="0" eb="2">
      <t>ヤマモト</t>
    </rPh>
    <rPh sb="3" eb="5">
      <t>タロウ</t>
    </rPh>
    <phoneticPr fontId="2"/>
  </si>
  <si>
    <t>札幌高校</t>
  </si>
  <si>
    <t>yomo@tokai-u.jp</t>
  </si>
  <si>
    <t>090-6264-0847</t>
  </si>
  <si>
    <r>
      <rPr>
        <sz val="10"/>
        <color theme="1"/>
        <rFont val="ＭＳ ゴシック"/>
        <family val="3"/>
        <charset val="128"/>
      </rPr>
      <t>団体責任者役職名</t>
    </r>
  </si>
  <si>
    <r>
      <rPr>
        <sz val="10"/>
        <color theme="1"/>
        <rFont val="ＭＳ ゴシック"/>
        <family val="3"/>
        <charset val="128"/>
      </rPr>
      <t>出展協賛担当者役職名</t>
    </r>
    <phoneticPr fontId="34"/>
  </si>
  <si>
    <r>
      <rPr>
        <sz val="10"/>
        <color theme="1"/>
        <rFont val="ＭＳ ゴシック"/>
        <family val="3"/>
        <charset val="128"/>
      </rPr>
      <t>ファックス番号</t>
    </r>
    <rPh sb="5" eb="7">
      <t>バンゴウ</t>
    </rPh>
    <phoneticPr fontId="34"/>
  </si>
  <si>
    <r>
      <rPr>
        <sz val="8"/>
        <rFont val="ＭＳ Ｐゴシック"/>
        <family val="3"/>
        <charset val="128"/>
      </rPr>
      <t>フリガナ
（姓と名の間を全角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文字空ける）</t>
    </r>
    <phoneticPr fontId="1"/>
  </si>
  <si>
    <r>
      <rPr>
        <sz val="10"/>
        <rFont val="ＭＳ Ｐゴシック"/>
        <family val="3"/>
        <charset val="128"/>
      </rPr>
      <t>メールアドレス</t>
    </r>
    <phoneticPr fontId="1"/>
  </si>
  <si>
    <r>
      <rPr>
        <sz val="10"/>
        <rFont val="ＭＳ Ｐゴシック"/>
        <family val="3"/>
        <charset val="128"/>
      </rPr>
      <t>薬品・寒剤（各種薬品，液体窒素，ドライアイス，など）</t>
    </r>
    <rPh sb="0" eb="2">
      <t>ヤクヒン</t>
    </rPh>
    <rPh sb="3" eb="5">
      <t>カンザイ</t>
    </rPh>
    <rPh sb="6" eb="8">
      <t>カクシュ</t>
    </rPh>
    <rPh sb="8" eb="10">
      <t>ヤクヒン</t>
    </rPh>
    <rPh sb="11" eb="15">
      <t>エキタイチッソ</t>
    </rPh>
    <phoneticPr fontId="1"/>
  </si>
  <si>
    <r>
      <rPr>
        <sz val="12"/>
        <rFont val="ＭＳ Ｐゴシック"/>
        <family val="3"/>
        <charset val="128"/>
      </rPr>
      <t>企業・科学館・博物館系施設など公的団体としてのご出展の場合，ブース申込者と出展現場責任者が異なる場合（以下↓にも記述をお願いします。）</t>
    </r>
    <rPh sb="0" eb="2">
      <t>キギョウ</t>
    </rPh>
    <rPh sb="3" eb="6">
      <t>カガクカン</t>
    </rPh>
    <rPh sb="7" eb="13">
      <t>ハクブツカンケイシセツ</t>
    </rPh>
    <rPh sb="15" eb="17">
      <t>コウテキ</t>
    </rPh>
    <rPh sb="17" eb="19">
      <t>ダンタイ</t>
    </rPh>
    <rPh sb="24" eb="26">
      <t>シュッテン</t>
    </rPh>
    <rPh sb="27" eb="29">
      <t>バアイ</t>
    </rPh>
    <rPh sb="33" eb="36">
      <t>モウシコミシャ</t>
    </rPh>
    <rPh sb="37" eb="39">
      <t>シュッテン</t>
    </rPh>
    <rPh sb="39" eb="41">
      <t>ゲンバ</t>
    </rPh>
    <rPh sb="41" eb="44">
      <t>セキニンシャ</t>
    </rPh>
    <rPh sb="45" eb="46">
      <t>コト</t>
    </rPh>
    <rPh sb="48" eb="50">
      <t>バアイ</t>
    </rPh>
    <rPh sb="51" eb="53">
      <t>イカ</t>
    </rPh>
    <rPh sb="56" eb="58">
      <t>キジュツ</t>
    </rPh>
    <rPh sb="60" eb="61">
      <t>ネガ</t>
    </rPh>
    <phoneticPr fontId="1"/>
  </si>
  <si>
    <r>
      <rPr>
        <sz val="10"/>
        <color theme="1"/>
        <rFont val="ＭＳ ゴシック"/>
        <family val="3"/>
        <charset val="128"/>
      </rPr>
      <t>団体名
（自動表示，申込者の所属と異なる場合は，記入し直してください。）</t>
    </r>
    <rPh sb="2" eb="3">
      <t>ﾅ</t>
    </rPh>
    <rPh sb="5" eb="7">
      <t>ｼﾞﾄﾞｳ</t>
    </rPh>
    <rPh sb="7" eb="9">
      <t>ﾋｮｳｼﾞ</t>
    </rPh>
    <rPh sb="10" eb="13">
      <t>ﾓｳｼｺﾐｼｬ</t>
    </rPh>
    <rPh sb="14" eb="16">
      <t>ｼｮｿﾞｸ</t>
    </rPh>
    <rPh sb="17" eb="18">
      <t>ｺﾄ</t>
    </rPh>
    <rPh sb="20" eb="22">
      <t>ﾊﾞｱｲ</t>
    </rPh>
    <rPh sb="24" eb="26">
      <t>ｷﾆｭｳ</t>
    </rPh>
    <rPh sb="27" eb="28">
      <t>ﾅｵ</t>
    </rPh>
    <phoneticPr fontId="6" type="noConversion"/>
  </si>
  <si>
    <r>
      <rPr>
        <sz val="10"/>
        <color theme="1"/>
        <rFont val="ＭＳ ゴシック"/>
        <family val="3"/>
        <charset val="128"/>
      </rPr>
      <t>チラシ・ウェブサイト等への掲載名称（自動表示，上記団体名と異なる場合は記入し直して下さい。）</t>
    </r>
    <rPh sb="23" eb="25">
      <t>ジョウキ</t>
    </rPh>
    <rPh sb="27" eb="28">
      <t>メイ</t>
    </rPh>
    <phoneticPr fontId="34"/>
  </si>
  <si>
    <r>
      <rPr>
        <sz val="10"/>
        <color theme="1"/>
        <rFont val="ＭＳ ゴシック"/>
        <family val="3"/>
        <charset val="128"/>
      </rPr>
      <t>団体責任者名フリガナ</t>
    </r>
    <phoneticPr fontId="1"/>
  </si>
  <si>
    <r>
      <rPr>
        <sz val="10"/>
        <color theme="1"/>
        <rFont val="ＭＳ ゴシック"/>
        <family val="3"/>
        <charset val="128"/>
      </rPr>
      <t>出展協賛担当者名フリガナ</t>
    </r>
    <phoneticPr fontId="34"/>
  </si>
  <si>
    <r>
      <rPr>
        <sz val="10"/>
        <color theme="1"/>
        <rFont val="ＭＳ ゴシック"/>
        <family val="3"/>
        <charset val="128"/>
      </rPr>
      <t>住所</t>
    </r>
    <phoneticPr fontId="6" type="noConversion"/>
  </si>
  <si>
    <r>
      <rPr>
        <sz val="10"/>
        <color theme="1"/>
        <rFont val="ＭＳ ゴシック"/>
        <family val="3"/>
        <charset val="128"/>
      </rPr>
      <t>その他：
お問い合わせ内容があれば、ご記入ください。</t>
    </r>
    <rPh sb="2" eb="3">
      <t>タ</t>
    </rPh>
    <phoneticPr fontId="34"/>
  </si>
  <si>
    <r>
      <rPr>
        <sz val="10"/>
        <color theme="1"/>
        <rFont val="ＭＳ ゴシック"/>
        <family val="3"/>
        <charset val="128"/>
      </rPr>
      <t>個人商工業者様等の協賛金について</t>
    </r>
    <rPh sb="0" eb="2">
      <t>コジン</t>
    </rPh>
    <rPh sb="2" eb="4">
      <t>ショウコウ</t>
    </rPh>
    <rPh sb="4" eb="6">
      <t>ギョウシャ</t>
    </rPh>
    <rPh sb="6" eb="7">
      <t>サマ</t>
    </rPh>
    <rPh sb="7" eb="8">
      <t>トウ</t>
    </rPh>
    <phoneticPr fontId="34"/>
  </si>
  <si>
    <r>
      <rPr>
        <sz val="10"/>
        <rFont val="ＭＳ Ｐゴシック"/>
        <family val="3"/>
        <charset val="128"/>
      </rPr>
      <t>備考</t>
    </r>
    <rPh sb="0" eb="2">
      <t>ビコウ</t>
    </rPh>
    <phoneticPr fontId="34"/>
  </si>
  <si>
    <r>
      <rPr>
        <sz val="10"/>
        <rFont val="ＭＳ Ｐゴシック"/>
        <family val="3"/>
        <charset val="128"/>
      </rPr>
      <t>指導・展示内容</t>
    </r>
    <r>
      <rPr>
        <sz val="10"/>
        <rFont val="Arial"/>
        <family val="2"/>
      </rPr>
      <t>(100</t>
    </r>
    <r>
      <rPr>
        <sz val="10"/>
        <rFont val="ＭＳ Ｐゴシック"/>
        <family val="3"/>
        <charset val="128"/>
      </rPr>
      <t>字～</t>
    </r>
    <r>
      <rPr>
        <sz val="10"/>
        <rFont val="Arial"/>
        <family val="2"/>
      </rPr>
      <t>200</t>
    </r>
    <r>
      <rPr>
        <sz val="10"/>
        <rFont val="ＭＳ Ｐゴシック"/>
        <family val="3"/>
        <charset val="128"/>
      </rPr>
      <t>字程度）
（報告書，マニュアルに使います。英単語（半角）を１つから３つ入れる。「光</t>
    </r>
    <r>
      <rPr>
        <sz val="10"/>
        <rFont val="Arial"/>
        <family val="2"/>
      </rPr>
      <t>(light)</t>
    </r>
    <r>
      <rPr>
        <sz val="10"/>
        <rFont val="ＭＳ Ｐゴシック"/>
        <family val="3"/>
        <charset val="128"/>
      </rPr>
      <t>」，など；「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」，「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」も半角にする。）</t>
    </r>
    <rPh sb="3" eb="5">
      <t>テンジ</t>
    </rPh>
    <rPh sb="22" eb="25">
      <t>ホウコクショ</t>
    </rPh>
    <rPh sb="32" eb="33">
      <t>ツカ</t>
    </rPh>
    <rPh sb="37" eb="40">
      <t>エイタンゴ</t>
    </rPh>
    <rPh sb="41" eb="43">
      <t>ハンカク</t>
    </rPh>
    <rPh sb="51" eb="52">
      <t>イ</t>
    </rPh>
    <rPh sb="56" eb="57">
      <t>ヒカリ</t>
    </rPh>
    <rPh sb="77" eb="79">
      <t>ハンカク</t>
    </rPh>
    <phoneticPr fontId="1"/>
  </si>
  <si>
    <r>
      <rPr>
        <b/>
        <sz val="10"/>
        <rFont val="ＭＳ Ｐゴシック"/>
        <family val="3"/>
        <charset val="128"/>
      </rPr>
      <t>電力（</t>
    </r>
    <r>
      <rPr>
        <b/>
        <sz val="10"/>
        <rFont val="Arial"/>
        <family val="2"/>
      </rPr>
      <t>W</t>
    </r>
    <r>
      <rPr>
        <b/>
        <sz val="10"/>
        <rFont val="ＭＳ Ｐゴシック"/>
        <family val="3"/>
        <charset val="128"/>
      </rPr>
      <t>）
　</t>
    </r>
    <r>
      <rPr>
        <b/>
        <sz val="10"/>
        <rFont val="Arial"/>
        <family val="2"/>
      </rPr>
      <t>(</t>
    </r>
    <r>
      <rPr>
        <b/>
        <sz val="10"/>
        <rFont val="ＭＳ Ｐゴシック"/>
        <family val="3"/>
        <charset val="128"/>
      </rPr>
      <t xml:space="preserve">半角数字，単位は入れないで，数字のみ記入）
</t>
    </r>
    <rPh sb="1" eb="2">
      <t>リョク</t>
    </rPh>
    <rPh sb="13" eb="15">
      <t>タンイ</t>
    </rPh>
    <rPh sb="16" eb="17">
      <t>イ</t>
    </rPh>
    <rPh sb="22" eb="24">
      <t>スウジ</t>
    </rPh>
    <rPh sb="26" eb="28">
      <t>キニュウ</t>
    </rPh>
    <phoneticPr fontId="1"/>
  </si>
  <si>
    <r>
      <rPr>
        <sz val="10"/>
        <color theme="1"/>
        <rFont val="ＭＳ ゴシック"/>
        <family val="3"/>
        <charset val="128"/>
      </rPr>
      <t>郵便番号（例：</t>
    </r>
    <r>
      <rPr>
        <sz val="10"/>
        <color theme="1"/>
        <rFont val="Arial"/>
        <family val="2"/>
      </rPr>
      <t>005-8601</t>
    </r>
    <r>
      <rPr>
        <sz val="10"/>
        <color theme="1"/>
        <rFont val="ＭＳ ゴシック"/>
        <family val="3"/>
        <charset val="128"/>
      </rPr>
      <t>）</t>
    </r>
    <phoneticPr fontId="34"/>
  </si>
  <si>
    <r>
      <rPr>
        <sz val="10"/>
        <color theme="1"/>
        <rFont val="ＭＳ ゴシック"/>
        <family val="3"/>
        <charset val="128"/>
      </rPr>
      <t>電話番号（例：</t>
    </r>
    <r>
      <rPr>
        <sz val="10"/>
        <color theme="1"/>
        <rFont val="Arial"/>
        <family val="2"/>
      </rPr>
      <t>011-571-5111</t>
    </r>
    <r>
      <rPr>
        <sz val="10"/>
        <color theme="1"/>
        <rFont val="ＭＳ ゴシック"/>
        <family val="3"/>
        <charset val="128"/>
      </rPr>
      <t>）</t>
    </r>
    <phoneticPr fontId="34"/>
  </si>
  <si>
    <r>
      <rPr>
        <sz val="10"/>
        <color theme="1"/>
        <rFont val="ＭＳ ゴシック"/>
        <family val="3"/>
        <charset val="128"/>
      </rPr>
      <t>出展協賛担当者</t>
    </r>
    <r>
      <rPr>
        <sz val="10"/>
        <color theme="1"/>
        <rFont val="Arial"/>
        <family val="2"/>
      </rPr>
      <t xml:space="preserve">E-Mail
</t>
    </r>
    <r>
      <rPr>
        <sz val="10"/>
        <color theme="1"/>
        <rFont val="ＭＳ ゴシック"/>
        <family val="3"/>
        <charset val="128"/>
      </rPr>
      <t>（自動表示，ブース申込者と異なる場合は記入し直して下さい。）</t>
    </r>
    <rPh sb="4" eb="7">
      <t>タントウシャ</t>
    </rPh>
    <phoneticPr fontId="34"/>
  </si>
  <si>
    <t xml:space="preserve">備考
（札幌圏以外からの演示講師・アシスタントの必要旅費などについて）
</t>
    <rPh sb="0" eb="2">
      <t>ビコウ</t>
    </rPh>
    <rPh sb="4" eb="9">
      <t>サッポロケンイガイ</t>
    </rPh>
    <rPh sb="12" eb="16">
      <t>エンジコウシ</t>
    </rPh>
    <rPh sb="24" eb="26">
      <t>ヒツヨウ</t>
    </rPh>
    <rPh sb="26" eb="28">
      <t>リョヒ</t>
    </rPh>
    <phoneticPr fontId="1"/>
  </si>
  <si>
    <t>ブース・リスト入力</t>
    <phoneticPr fontId="1"/>
  </si>
  <si>
    <r>
      <rPr>
        <b/>
        <sz val="12"/>
        <rFont val="ＭＳ Ｐゴシック"/>
        <family val="3"/>
        <charset val="128"/>
      </rPr>
      <t>出展ブース名</t>
    </r>
    <r>
      <rPr>
        <b/>
        <sz val="16"/>
        <rFont val="Arial"/>
        <family val="2"/>
      </rPr>
      <t xml:space="preserve">
</t>
    </r>
    <r>
      <rPr>
        <b/>
        <sz val="9"/>
        <rFont val="ＭＳ Ｐゴシック"/>
        <family val="3"/>
        <charset val="128"/>
      </rPr>
      <t>（英単語を半角で１つから２つ入れる，「スライム（</t>
    </r>
    <r>
      <rPr>
        <b/>
        <sz val="9"/>
        <rFont val="Arial"/>
        <family val="2"/>
      </rPr>
      <t>slime)</t>
    </r>
    <r>
      <rPr>
        <b/>
        <sz val="9"/>
        <rFont val="ＭＳ Ｐゴシック"/>
        <family val="3"/>
        <charset val="128"/>
      </rPr>
      <t>」；「</t>
    </r>
    <r>
      <rPr>
        <b/>
        <sz val="9"/>
        <rFont val="Arial"/>
        <family val="2"/>
      </rPr>
      <t>(</t>
    </r>
    <r>
      <rPr>
        <b/>
        <sz val="9"/>
        <rFont val="ＭＳ Ｐゴシック"/>
        <family val="3"/>
        <charset val="128"/>
      </rPr>
      <t>」，「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  <charset val="128"/>
      </rPr>
      <t>」も半角にする。未定の場合は，仮のブース名を記入。</t>
    </r>
    <r>
      <rPr>
        <b/>
        <sz val="9"/>
        <color rgb="FFFF0000"/>
        <rFont val="ＭＳ Ｐゴシック"/>
        <family val="3"/>
        <charset val="128"/>
      </rPr>
      <t>ボランティアは「運営」と記入。</t>
    </r>
    <r>
      <rPr>
        <b/>
        <sz val="9"/>
        <rFont val="ＭＳ Ｐゴシック"/>
        <family val="3"/>
        <charset val="128"/>
      </rPr>
      <t>）</t>
    </r>
    <rPh sb="0" eb="2">
      <t>シュッテン</t>
    </rPh>
    <rPh sb="8" eb="11">
      <t>エイタンゴ</t>
    </rPh>
    <rPh sb="12" eb="14">
      <t>ハンカク</t>
    </rPh>
    <rPh sb="21" eb="22">
      <t>イ</t>
    </rPh>
    <rPh sb="53" eb="55">
      <t>ミテイ</t>
    </rPh>
    <rPh sb="56" eb="58">
      <t>バアイ</t>
    </rPh>
    <rPh sb="60" eb="61">
      <t>カリ</t>
    </rPh>
    <rPh sb="65" eb="66">
      <t>メイ</t>
    </rPh>
    <rPh sb="67" eb="69">
      <t>キニュウ</t>
    </rPh>
    <rPh sb="78" eb="80">
      <t>ウンエイ</t>
    </rPh>
    <rPh sb="82" eb="84">
      <t>キニュウ</t>
    </rPh>
    <phoneticPr fontId="1"/>
  </si>
  <si>
    <t>ヤマモト　タロウ</t>
  </si>
  <si>
    <t xml:space="preserve">備考
</t>
    <rPh sb="0" eb="2">
      <t>ビコウ</t>
    </rPh>
    <phoneticPr fontId="1"/>
  </si>
  <si>
    <t>ブース番号⇒</t>
    <rPh sb="3" eb="5">
      <t>バンゴウ</t>
    </rPh>
    <phoneticPr fontId="34"/>
  </si>
  <si>
    <t>所属フリガナ</t>
    <rPh sb="0" eb="2">
      <t>ショゾク</t>
    </rPh>
    <phoneticPr fontId="34"/>
  </si>
  <si>
    <t>佐藤　花子</t>
    <rPh sb="0" eb="2">
      <t>サトウ</t>
    </rPh>
    <rPh sb="3" eb="5">
      <t>ハナコ</t>
    </rPh>
    <phoneticPr fontId="34"/>
  </si>
  <si>
    <t>サトウ　ハナコ</t>
    <phoneticPr fontId="34"/>
  </si>
  <si>
    <t>サッポロコウコウ</t>
    <phoneticPr fontId="34"/>
  </si>
  <si>
    <r>
      <rPr>
        <sz val="10"/>
        <rFont val="ＭＳ Ｐゴシック"/>
        <family val="3"/>
        <charset val="128"/>
      </rPr>
      <t xml:space="preserve">ブース担当責任者・氏名（または，ボランティア希望者氏名）
</t>
    </r>
    <r>
      <rPr>
        <sz val="8"/>
        <rFont val="ＭＳ Ｐゴシック"/>
        <family val="3"/>
        <charset val="128"/>
      </rPr>
      <t>（姓と名の間を全角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文字空ける，</t>
    </r>
    <r>
      <rPr>
        <sz val="8"/>
        <color rgb="FFFF0000"/>
        <rFont val="ＭＳ Ｐゴシック"/>
        <family val="3"/>
        <charset val="128"/>
      </rPr>
      <t>申込者と違っても構いません。その場合は自動表示の青地の部分を消し，</t>
    </r>
    <r>
      <rPr>
        <sz val="8"/>
        <rFont val="ＭＳ Ｐゴシック"/>
        <family val="3"/>
        <charset val="128"/>
      </rPr>
      <t>ブースごとに入力し直してください。）</t>
    </r>
    <rPh sb="3" eb="5">
      <t>タントウ</t>
    </rPh>
    <rPh sb="5" eb="8">
      <t>セキニンシャ</t>
    </rPh>
    <rPh sb="22" eb="25">
      <t>キボウシャ</t>
    </rPh>
    <rPh sb="25" eb="27">
      <t>シメイ</t>
    </rPh>
    <rPh sb="45" eb="48">
      <t>モウシコミシャ</t>
    </rPh>
    <rPh sb="49" eb="50">
      <t>チガ</t>
    </rPh>
    <rPh sb="53" eb="54">
      <t>カマ</t>
    </rPh>
    <rPh sb="61" eb="63">
      <t>バアイ</t>
    </rPh>
    <rPh sb="64" eb="66">
      <t>ジドウ</t>
    </rPh>
    <rPh sb="66" eb="68">
      <t>ヒョウジ</t>
    </rPh>
    <rPh sb="69" eb="71">
      <t>アオジ</t>
    </rPh>
    <rPh sb="72" eb="74">
      <t>ブブン</t>
    </rPh>
    <rPh sb="75" eb="76">
      <t>ケ</t>
    </rPh>
    <rPh sb="84" eb="86">
      <t>ニュウリョク</t>
    </rPh>
    <rPh sb="87" eb="88">
      <t>ナオ</t>
    </rPh>
    <phoneticPr fontId="1"/>
  </si>
  <si>
    <r>
      <rPr>
        <sz val="10"/>
        <rFont val="ＭＳ Ｐゴシック"/>
        <family val="3"/>
        <charset val="128"/>
      </rPr>
      <t>ブース申込者（連絡担当者）・氏名
（姓と名の間を全角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文字空ける，</t>
    </r>
    <r>
      <rPr>
        <sz val="10"/>
        <color rgb="FFFF0000"/>
        <rFont val="ＭＳ Ｐゴシック"/>
        <family val="3"/>
        <charset val="128"/>
      </rPr>
      <t>ブースを担当しない方でも構いません。</t>
    </r>
    <r>
      <rPr>
        <sz val="10"/>
        <rFont val="ＭＳ Ｐゴシック"/>
        <family val="3"/>
        <charset val="128"/>
      </rPr>
      <t>）</t>
    </r>
    <rPh sb="3" eb="6">
      <t>モウシコミシャ</t>
    </rPh>
    <rPh sb="7" eb="9">
      <t>レンラク</t>
    </rPh>
    <rPh sb="9" eb="12">
      <t>タントウシャ</t>
    </rPh>
    <rPh sb="37" eb="39">
      <t>タントウ</t>
    </rPh>
    <rPh sb="42" eb="43">
      <t>カタ</t>
    </rPh>
    <rPh sb="45" eb="46">
      <t>カマ</t>
    </rPh>
    <phoneticPr fontId="1"/>
  </si>
  <si>
    <r>
      <rPr>
        <sz val="10"/>
        <color theme="1"/>
        <rFont val="ＭＳ ゴシック"/>
        <family val="3"/>
        <charset val="128"/>
      </rPr>
      <t xml:space="preserve">出展協賛担当者名
</t>
    </r>
    <r>
      <rPr>
        <sz val="9"/>
        <color theme="1"/>
        <rFont val="ＭＳ ゴシック"/>
        <family val="3"/>
        <charset val="128"/>
      </rPr>
      <t>（自動表示，ブース申込者と異なる場合は記入し直して下さい。以下</t>
    </r>
    <r>
      <rPr>
        <sz val="9"/>
        <color theme="1"/>
        <rFont val="Arial"/>
        <family val="2"/>
      </rPr>
      <t>2</t>
    </r>
    <r>
      <rPr>
        <sz val="9"/>
        <color theme="1"/>
        <rFont val="ＭＳ ゴシック"/>
        <family val="3"/>
        <charset val="128"/>
      </rPr>
      <t>項目も同様）</t>
    </r>
    <rPh sb="0" eb="2">
      <t>シュッテン</t>
    </rPh>
    <rPh sb="2" eb="4">
      <t>キョウサン</t>
    </rPh>
    <rPh sb="10" eb="12">
      <t>ジドウ</t>
    </rPh>
    <rPh sb="12" eb="14">
      <t>ヒョウジ</t>
    </rPh>
    <rPh sb="18" eb="21">
      <t>モウシコミシャ</t>
    </rPh>
    <rPh sb="22" eb="23">
      <t>コト</t>
    </rPh>
    <rPh sb="25" eb="27">
      <t>バアイ</t>
    </rPh>
    <rPh sb="28" eb="30">
      <t>キニュウ</t>
    </rPh>
    <rPh sb="31" eb="32">
      <t>ナオ</t>
    </rPh>
    <rPh sb="34" eb="35">
      <t>クダ</t>
    </rPh>
    <rPh sb="38" eb="40">
      <t>イカ</t>
    </rPh>
    <rPh sb="41" eb="43">
      <t>コウモク</t>
    </rPh>
    <rPh sb="44" eb="46">
      <t>ドウヨウ</t>
    </rPh>
    <phoneticPr fontId="34"/>
  </si>
  <si>
    <r>
      <rPr>
        <sz val="10"/>
        <color theme="1"/>
        <rFont val="ＭＳ ゴシック"/>
        <family val="3"/>
        <charset val="128"/>
      </rPr>
      <t>団体責任者名（文書の</t>
    </r>
    <r>
      <rPr>
        <sz val="10"/>
        <color rgb="FFFF0000"/>
        <rFont val="ＭＳ ゴシック"/>
        <family val="3"/>
        <charset val="128"/>
      </rPr>
      <t>宛名</t>
    </r>
    <r>
      <rPr>
        <sz val="10"/>
        <color theme="1"/>
        <rFont val="ＭＳ ゴシック"/>
        <family val="3"/>
        <charset val="128"/>
      </rPr>
      <t>）</t>
    </r>
    <rPh sb="10" eb="12">
      <t>アテナ</t>
    </rPh>
    <phoneticPr fontId="1"/>
  </si>
  <si>
    <r>
      <t>企業等の協賛金</t>
    </r>
    <r>
      <rPr>
        <sz val="10"/>
        <color rgb="FFFF0000"/>
        <rFont val="ＭＳ ゴシック"/>
        <family val="3"/>
        <charset val="128"/>
      </rPr>
      <t>（広告料</t>
    </r>
    <r>
      <rPr>
        <sz val="10"/>
        <color theme="1"/>
        <rFont val="ＭＳ ゴシック"/>
        <family val="3"/>
        <charset val="128"/>
      </rPr>
      <t>）について（企業様，大型プロジェクト研究者様のみ）</t>
    </r>
    <rPh sb="0" eb="2">
      <t>キギョウ</t>
    </rPh>
    <rPh sb="2" eb="3">
      <t>トウ</t>
    </rPh>
    <rPh sb="8" eb="11">
      <t>コウコクリョウ</t>
    </rPh>
    <phoneticPr fontId="34"/>
  </si>
  <si>
    <t>性別
（「男」または「女」を記入</t>
    <rPh sb="0" eb="2">
      <t>セイベツ</t>
    </rPh>
    <rPh sb="5" eb="6">
      <t>オトコ</t>
    </rPh>
    <rPh sb="11" eb="12">
      <t>オンナ</t>
    </rPh>
    <rPh sb="14" eb="16">
      <t>キニュウ</t>
    </rPh>
    <phoneticPr fontId="3"/>
  </si>
  <si>
    <t>男</t>
    <rPh sb="0" eb="1">
      <t>オトコ</t>
    </rPh>
    <phoneticPr fontId="3"/>
  </si>
  <si>
    <r>
      <rPr>
        <sz val="10"/>
        <color theme="1"/>
        <rFont val="ＭＳ ゴシック"/>
        <family val="3"/>
        <charset val="128"/>
      </rPr>
      <t>　企業の皆様、大型プロジェクト研究者の皆様，科学の祭典</t>
    </r>
    <r>
      <rPr>
        <sz val="10"/>
        <color theme="1"/>
        <rFont val="Arial"/>
        <family val="2"/>
      </rPr>
      <t>in</t>
    </r>
    <r>
      <rPr>
        <sz val="10"/>
        <color theme="1"/>
        <rFont val="ＭＳ ゴシック"/>
        <family val="3"/>
        <charset val="128"/>
      </rPr>
      <t>北海道は皆様からの協賛金を歓迎します。</t>
    </r>
    <rPh sb="7" eb="9">
      <t>オオガタ</t>
    </rPh>
    <rPh sb="15" eb="18">
      <t>ケンキュウシャ</t>
    </rPh>
    <rPh sb="19" eb="21">
      <t>ミナサマ</t>
    </rPh>
    <rPh sb="42" eb="44">
      <t>カンゲイ</t>
    </rPh>
    <phoneticPr fontId="34"/>
  </si>
  <si>
    <t>　パンフレットの印刷代の他に，札幌圏以外からの演示講師・アシスタントの旅費などに使い，広い範囲の方々が参加できる大会にします。</t>
    <rPh sb="8" eb="11">
      <t>インサツダイ</t>
    </rPh>
    <rPh sb="12" eb="13">
      <t>ホカ</t>
    </rPh>
    <phoneticPr fontId="34"/>
  </si>
  <si>
    <t>男</t>
    <rPh sb="0" eb="1">
      <t>オトコ</t>
    </rPh>
    <phoneticPr fontId="1"/>
  </si>
  <si>
    <t>女</t>
    <rPh sb="0" eb="1">
      <t>オンナ</t>
    </rPh>
    <phoneticPr fontId="1"/>
  </si>
  <si>
    <r>
      <rPr>
        <sz val="10"/>
        <color theme="1"/>
        <rFont val="ＭＳ ゴシック"/>
        <family val="3"/>
        <charset val="128"/>
      </rPr>
      <t>協賛金（</t>
    </r>
    <r>
      <rPr>
        <sz val="10"/>
        <color rgb="FFFF0000"/>
        <rFont val="ＭＳ ゴシック"/>
        <family val="3"/>
        <charset val="128"/>
      </rPr>
      <t>広告料</t>
    </r>
    <r>
      <rPr>
        <sz val="10"/>
        <color theme="1"/>
        <rFont val="ＭＳ ゴシック"/>
        <family val="3"/>
        <charset val="128"/>
      </rPr>
      <t>，円）：25,000／</t>
    </r>
    <r>
      <rPr>
        <sz val="10"/>
        <color theme="1"/>
        <rFont val="Arial"/>
        <family val="2"/>
      </rPr>
      <t>10,000</t>
    </r>
    <r>
      <rPr>
        <sz val="10"/>
        <color theme="1"/>
        <rFont val="ＭＳ ゴシック"/>
        <family val="3"/>
        <charset val="128"/>
      </rPr>
      <t>／</t>
    </r>
    <r>
      <rPr>
        <sz val="10"/>
        <color theme="1"/>
        <rFont val="Arial"/>
        <family val="2"/>
      </rPr>
      <t xml:space="preserve">5,000
</t>
    </r>
    <r>
      <rPr>
        <sz val="10"/>
        <color theme="1"/>
        <rFont val="ＭＳ ゴシック"/>
        <family val="3"/>
        <charset val="128"/>
      </rPr>
      <t>（金額を半角数字でご記入下さい。金額に応じた広告・リスト表示を出します。）</t>
    </r>
    <rPh sb="4" eb="7">
      <t>コウコクリョウ</t>
    </rPh>
    <rPh sb="8" eb="9">
      <t>エン</t>
    </rPh>
    <rPh sb="32" eb="34">
      <t>キンガク</t>
    </rPh>
    <rPh sb="35" eb="37">
      <t>ハンカク</t>
    </rPh>
    <rPh sb="37" eb="39">
      <t>スウジ</t>
    </rPh>
    <rPh sb="41" eb="43">
      <t>キニュウ</t>
    </rPh>
    <rPh sb="43" eb="44">
      <t>クダ</t>
    </rPh>
    <rPh sb="47" eb="49">
      <t>キンガク</t>
    </rPh>
    <rPh sb="50" eb="51">
      <t>オウ</t>
    </rPh>
    <rPh sb="53" eb="55">
      <t>コウコク</t>
    </rPh>
    <rPh sb="59" eb="61">
      <t>ヒョウジ</t>
    </rPh>
    <rPh sb="62" eb="63">
      <t>ダ</t>
    </rPh>
    <phoneticPr fontId="34"/>
  </si>
  <si>
    <t>所属
（学生は学年も記入）</t>
    <phoneticPr fontId="1"/>
  </si>
  <si>
    <t>所属
（学生は学年も記入）
（学年以外は公に表示するときの名称）</t>
    <rPh sb="15" eb="17">
      <t>ガクネン</t>
    </rPh>
    <rPh sb="17" eb="19">
      <t>イガイ</t>
    </rPh>
    <rPh sb="20" eb="21">
      <t>オオヤケ</t>
    </rPh>
    <rPh sb="22" eb="24">
      <t>ヒョウジ</t>
    </rPh>
    <rPh sb="29" eb="31">
      <t>メイショウ</t>
    </rPh>
    <phoneticPr fontId="1"/>
  </si>
  <si>
    <t>札幌高校3年</t>
    <rPh sb="0" eb="4">
      <t>サッポロコウコウ</t>
    </rPh>
    <rPh sb="5" eb="6">
      <t>ネン</t>
    </rPh>
    <phoneticPr fontId="1"/>
  </si>
  <si>
    <t>Notice</t>
    <phoneticPr fontId="1"/>
  </si>
  <si>
    <t>9月28日(土)</t>
    <rPh sb="1" eb="2">
      <t>/</t>
    </rPh>
    <phoneticPr fontId="1"/>
  </si>
  <si>
    <t>9月29日(日)</t>
    <rPh sb="1" eb="2">
      <t>/</t>
    </rPh>
    <phoneticPr fontId="1"/>
  </si>
  <si>
    <t>9月28日(土)18:00</t>
    <rPh sb="1" eb="2">
      <t>/</t>
    </rPh>
    <phoneticPr fontId="1"/>
  </si>
  <si>
    <t>懇親会参加人数（仮）</t>
    <rPh sb="0" eb="3">
      <t>コンシンカイ</t>
    </rPh>
    <rPh sb="3" eb="5">
      <t>サンカ</t>
    </rPh>
    <rPh sb="5" eb="7">
      <t>ニンズウ</t>
    </rPh>
    <rPh sb="8" eb="9">
      <t>カリ</t>
    </rPh>
    <phoneticPr fontId="1"/>
  </si>
  <si>
    <r>
      <rPr>
        <sz val="10"/>
        <rFont val="ＭＳ Ｐゴシック"/>
        <family val="3"/>
        <charset val="128"/>
      </rPr>
      <t>スタッフ人数
（社会人・学生など，予定；アシスタントなしの場合，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ブース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人程度まで；　</t>
    </r>
    <r>
      <rPr>
        <sz val="10"/>
        <color rgb="FF0070C0"/>
        <rFont val="ＭＳ Ｐゴシック"/>
        <family val="3"/>
        <charset val="128"/>
      </rPr>
      <t xml:space="preserve">申込者も演示講師であれば，一つ目のブースのスタッフ数に入れる）
</t>
    </r>
    <rPh sb="4" eb="6">
      <t>ニンズウ</t>
    </rPh>
    <rPh sb="8" eb="11">
      <t>シャカイジン</t>
    </rPh>
    <rPh sb="12" eb="14">
      <t>ガクセイ</t>
    </rPh>
    <rPh sb="17" eb="19">
      <t>ヨテイ</t>
    </rPh>
    <rPh sb="29" eb="31">
      <t>バアイ</t>
    </rPh>
    <rPh sb="37" eb="40">
      <t>ニンテイド</t>
    </rPh>
    <rPh sb="44" eb="47">
      <t>モウシコミシャ</t>
    </rPh>
    <rPh sb="48" eb="52">
      <t>エンジコウシ</t>
    </rPh>
    <rPh sb="57" eb="58">
      <t>ヒト</t>
    </rPh>
    <rPh sb="59" eb="60">
      <t>メ</t>
    </rPh>
    <rPh sb="69" eb="70">
      <t>スウ</t>
    </rPh>
    <rPh sb="71" eb="72">
      <t>イ</t>
    </rPh>
    <phoneticPr fontId="1"/>
  </si>
  <si>
    <r>
      <rPr>
        <sz val="10"/>
        <rFont val="ＭＳ Ｐゴシック"/>
        <family val="3"/>
        <charset val="128"/>
      </rPr>
      <t>アシスタント人数
（高校生・中学生などのアシスタント，予定；スタッフ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人の場合，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ブース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人程度まで</t>
    </r>
    <r>
      <rPr>
        <sz val="10"/>
        <color rgb="FF0070C0"/>
        <rFont val="ＭＳ Ｐゴシック"/>
        <family val="3"/>
        <charset val="128"/>
      </rPr>
      <t>；超える場合は早めに連絡を下さい。</t>
    </r>
    <r>
      <rPr>
        <sz val="10"/>
        <rFont val="ＭＳ Ｐゴシック"/>
        <family val="3"/>
        <charset val="128"/>
      </rPr>
      <t xml:space="preserve">）
</t>
    </r>
    <rPh sb="6" eb="8">
      <t>ニンズウ</t>
    </rPh>
    <rPh sb="10" eb="13">
      <t>コウコウセイ</t>
    </rPh>
    <rPh sb="14" eb="17">
      <t>チュウガクセイ</t>
    </rPh>
    <rPh sb="27" eb="29">
      <t>ヨテイ</t>
    </rPh>
    <rPh sb="34" eb="36">
      <t>ヒトリ</t>
    </rPh>
    <rPh sb="37" eb="39">
      <t>バアイ</t>
    </rPh>
    <rPh sb="45" eb="48">
      <t>ニンテイド</t>
    </rPh>
    <rPh sb="51" eb="52">
      <t>コ</t>
    </rPh>
    <rPh sb="54" eb="56">
      <t>バアイ</t>
    </rPh>
    <rPh sb="57" eb="58">
      <t>ハヤ</t>
    </rPh>
    <rPh sb="60" eb="62">
      <t>レンラク</t>
    </rPh>
    <rPh sb="63" eb="64">
      <t>クダ</t>
    </rPh>
    <phoneticPr fontId="1"/>
  </si>
  <si>
    <r>
      <rPr>
        <sz val="8"/>
        <color rgb="FF006600"/>
        <rFont val="ＭＳ Ｐゴシック"/>
        <family val="3"/>
        <charset val="128"/>
      </rPr>
      <t>夜光顔料を混ぜ、光</t>
    </r>
    <r>
      <rPr>
        <sz val="8"/>
        <color rgb="FF006600"/>
        <rFont val="Arial"/>
        <family val="2"/>
      </rPr>
      <t>(light)</t>
    </r>
    <r>
      <rPr>
        <sz val="8"/>
        <color rgb="FF006600"/>
        <rFont val="ＭＳ Ｐゴシック"/>
        <family val="3"/>
        <charset val="128"/>
      </rPr>
      <t>のエネルギーを蓄積し暗いところ光るスライム</t>
    </r>
    <r>
      <rPr>
        <sz val="8"/>
        <color rgb="FF006600"/>
        <rFont val="Arial"/>
        <family val="2"/>
      </rPr>
      <t>(slime)</t>
    </r>
    <r>
      <rPr>
        <sz val="8"/>
        <color rgb="FF006600"/>
        <rFont val="ＭＳ Ｐゴシック"/>
        <family val="3"/>
        <charset val="128"/>
      </rPr>
      <t>を作ります。同時に忍者絵の具を混ぜて紫外線に反応するスライムを作ります。昼間は紫外線センサーになり、夜は光エネルギーをためる、環境とエネルギーの学習教材になります。</t>
    </r>
    <r>
      <rPr>
        <sz val="8"/>
        <color rgb="FF006600"/>
        <rFont val="Arial"/>
        <family val="2"/>
      </rPr>
      <t>(112</t>
    </r>
    <r>
      <rPr>
        <sz val="8"/>
        <color rgb="FF006600"/>
        <rFont val="ＭＳ Ｐゴシック"/>
        <family val="3"/>
        <charset val="128"/>
      </rPr>
      <t>字）</t>
    </r>
    <phoneticPr fontId="1"/>
  </si>
  <si>
    <r>
      <rPr>
        <sz val="8"/>
        <color rgb="FF006600"/>
        <rFont val="ＭＳ Ｐゴシック"/>
        <family val="3"/>
        <charset val="128"/>
      </rPr>
      <t>２枚の大きさの異なる発泡スチロールシート</t>
    </r>
    <r>
      <rPr>
        <sz val="8"/>
        <color rgb="FF006600"/>
        <rFont val="Arial"/>
        <family val="2"/>
      </rPr>
      <t>(sheet)</t>
    </r>
    <r>
      <rPr>
        <sz val="8"/>
        <color rgb="FF006600"/>
        <rFont val="ＭＳ Ｐゴシック"/>
        <family val="3"/>
        <charset val="128"/>
      </rPr>
      <t>をリング状にし、両面テープでストロー</t>
    </r>
    <r>
      <rPr>
        <sz val="8"/>
        <color rgb="FF006600"/>
        <rFont val="Arial"/>
        <family val="2"/>
      </rPr>
      <t>(straw)</t>
    </r>
    <r>
      <rPr>
        <sz val="8"/>
        <color rgb="FF006600"/>
        <rFont val="ＭＳ Ｐゴシック"/>
        <family val="3"/>
        <charset val="128"/>
      </rPr>
      <t>に固定してつくる短冊状の発泡スチロールシートにおもりをはさみカエデの種模型とする。また、割り箸３本を組み合わせて発射台を作りゴム</t>
    </r>
    <r>
      <rPr>
        <sz val="8"/>
        <color rgb="FF006600"/>
        <rFont val="Arial"/>
        <family val="2"/>
      </rPr>
      <t>(rubber)</t>
    </r>
    <r>
      <rPr>
        <sz val="8"/>
        <color rgb="FF006600"/>
        <rFont val="ＭＳ Ｐゴシック"/>
        <family val="3"/>
        <charset val="128"/>
      </rPr>
      <t>の弾性を利用して種模型を上に飛ばす。</t>
    </r>
    <r>
      <rPr>
        <sz val="8"/>
        <color rgb="FF006600"/>
        <rFont val="Arial"/>
        <family val="2"/>
      </rPr>
      <t>(119</t>
    </r>
    <r>
      <rPr>
        <sz val="8"/>
        <color rgb="FF006600"/>
        <rFont val="ＭＳ Ｐゴシック"/>
        <family val="3"/>
        <charset val="128"/>
      </rPr>
      <t>字）</t>
    </r>
    <phoneticPr fontId="1"/>
  </si>
  <si>
    <t>科学の祭典1日目</t>
    <rPh sb="0" eb="2">
      <t>カガク</t>
    </rPh>
    <rPh sb="6" eb="8">
      <t>ニチメ</t>
    </rPh>
    <phoneticPr fontId="1"/>
  </si>
  <si>
    <t>科学の祭典2日目</t>
    <rPh sb="0" eb="2">
      <t>カガク</t>
    </rPh>
    <rPh sb="6" eb="8">
      <t>ニチメ</t>
    </rPh>
    <phoneticPr fontId="1"/>
  </si>
  <si>
    <r>
      <rPr>
        <sz val="10"/>
        <color theme="1"/>
        <rFont val="ＭＳ ゴシック"/>
        <family val="3"/>
        <charset val="128"/>
      </rPr>
      <t>協賛金（</t>
    </r>
    <r>
      <rPr>
        <sz val="10"/>
        <color rgb="FFFF0000"/>
        <rFont val="ＭＳ ゴシック"/>
        <family val="3"/>
        <charset val="128"/>
      </rPr>
      <t>広告料</t>
    </r>
    <r>
      <rPr>
        <sz val="10"/>
        <color theme="1"/>
        <rFont val="ＭＳ ゴシック"/>
        <family val="3"/>
        <charset val="128"/>
      </rPr>
      <t>，円）：</t>
    </r>
    <r>
      <rPr>
        <sz val="10"/>
        <color rgb="FF0070C0"/>
        <rFont val="Arial"/>
        <family val="2"/>
      </rPr>
      <t>300,000</t>
    </r>
    <r>
      <rPr>
        <sz val="10"/>
        <color theme="1"/>
        <rFont val="ＭＳ ゴシック"/>
        <family val="3"/>
        <charset val="128"/>
      </rPr>
      <t>／</t>
    </r>
    <r>
      <rPr>
        <sz val="10"/>
        <color theme="1"/>
        <rFont val="Arial"/>
        <family val="2"/>
      </rPr>
      <t>200,000</t>
    </r>
    <r>
      <rPr>
        <sz val="10"/>
        <color theme="1"/>
        <rFont val="ＭＳ ゴシック"/>
        <family val="3"/>
        <charset val="128"/>
      </rPr>
      <t>／</t>
    </r>
    <r>
      <rPr>
        <sz val="10"/>
        <color theme="1"/>
        <rFont val="Arial"/>
        <family val="2"/>
      </rPr>
      <t>100,000</t>
    </r>
    <r>
      <rPr>
        <sz val="10"/>
        <color theme="1"/>
        <rFont val="ＭＳ ゴシック"/>
        <family val="3"/>
        <charset val="128"/>
      </rPr>
      <t>／</t>
    </r>
    <r>
      <rPr>
        <sz val="10"/>
        <color theme="1"/>
        <rFont val="Arial"/>
        <family val="2"/>
      </rPr>
      <t>50,000</t>
    </r>
    <r>
      <rPr>
        <sz val="10"/>
        <color theme="1"/>
        <rFont val="ＭＳ ゴシック"/>
        <family val="3"/>
        <charset val="128"/>
      </rPr>
      <t>／</t>
    </r>
    <r>
      <rPr>
        <sz val="10"/>
        <color theme="1"/>
        <rFont val="Arial"/>
        <family val="2"/>
      </rPr>
      <t>25,000</t>
    </r>
    <r>
      <rPr>
        <sz val="10"/>
        <color theme="1"/>
        <rFont val="ＭＳ ゴシック"/>
        <family val="3"/>
        <charset val="128"/>
      </rPr>
      <t>（金額を半角数字でご記入下さい。金額に応じた広告・リスト表示を出します。）</t>
    </r>
    <rPh sb="4" eb="7">
      <t>コウコクリョウ</t>
    </rPh>
    <rPh sb="8" eb="9">
      <t>エン</t>
    </rPh>
    <rPh sb="49" eb="51">
      <t>キンガク</t>
    </rPh>
    <rPh sb="52" eb="54">
      <t>ハンカク</t>
    </rPh>
    <rPh sb="54" eb="56">
      <t>スウジ</t>
    </rPh>
    <rPh sb="58" eb="60">
      <t>キニュウ</t>
    </rPh>
    <rPh sb="60" eb="61">
      <t>クダ</t>
    </rPh>
    <rPh sb="64" eb="66">
      <t>キンガク</t>
    </rPh>
    <rPh sb="67" eb="68">
      <t>オウ</t>
    </rPh>
    <rPh sb="70" eb="72">
      <t>コウコク</t>
    </rPh>
    <rPh sb="76" eb="78">
      <t>ヒョウジ</t>
    </rPh>
    <rPh sb="79" eb="80">
      <t>ダ</t>
    </rPh>
    <phoneticPr fontId="34"/>
  </si>
  <si>
    <r>
      <rPr>
        <sz val="10"/>
        <rFont val="ＭＳ Ｐゴシック"/>
        <family val="3"/>
        <charset val="128"/>
      </rPr>
      <t>テーブル</t>
    </r>
    <r>
      <rPr>
        <sz val="10"/>
        <rFont val="Arial"/>
        <family val="2"/>
      </rPr>
      <t>(450x1800</t>
    </r>
    <r>
      <rPr>
        <sz val="10"/>
        <rFont val="ＭＳ Ｐゴシック"/>
        <family val="3"/>
        <charset val="128"/>
      </rPr>
      <t>または</t>
    </r>
    <r>
      <rPr>
        <sz val="10"/>
        <rFont val="Arial"/>
        <family val="2"/>
      </rPr>
      <t xml:space="preserve">600x1800) </t>
    </r>
    <r>
      <rPr>
        <sz val="10"/>
        <rFont val="ＭＳ Ｐゴシック"/>
        <family val="3"/>
        <charset val="128"/>
      </rPr>
      <t>の数（標準は「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」
（ブース巾が</t>
    </r>
    <r>
      <rPr>
        <sz val="10"/>
        <rFont val="Arial"/>
        <family val="2"/>
      </rPr>
      <t>2m</t>
    </r>
    <r>
      <rPr>
        <sz val="10"/>
        <rFont val="ＭＳ Ｐゴシック"/>
        <family val="3"/>
        <charset val="128"/>
      </rPr>
      <t>または</t>
    </r>
    <r>
      <rPr>
        <sz val="10"/>
        <rFont val="Arial"/>
        <family val="2"/>
      </rPr>
      <t>2.2m</t>
    </r>
    <r>
      <rPr>
        <sz val="10"/>
        <rFont val="ＭＳ Ｐゴシック"/>
        <family val="3"/>
        <charset val="128"/>
      </rPr>
      <t>でも，実験台を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台前後に置いて作業面を広く使う場合は，「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」にして下さい。</t>
    </r>
    <rPh sb="27" eb="28">
      <t>カズ</t>
    </rPh>
    <rPh sb="29" eb="31">
      <t>ヒョウジュン</t>
    </rPh>
    <rPh sb="40" eb="41">
      <t>ハバ</t>
    </rPh>
    <rPh sb="54" eb="57">
      <t>ジッケンダイ</t>
    </rPh>
    <rPh sb="59" eb="60">
      <t>ダイ</t>
    </rPh>
    <rPh sb="60" eb="62">
      <t>ゼンゴ</t>
    </rPh>
    <rPh sb="63" eb="64">
      <t>オ</t>
    </rPh>
    <rPh sb="66" eb="69">
      <t>サギョウメン</t>
    </rPh>
    <rPh sb="70" eb="71">
      <t>ヒロ</t>
    </rPh>
    <rPh sb="72" eb="73">
      <t>ツカ</t>
    </rPh>
    <rPh sb="74" eb="76">
      <t>バアイ</t>
    </rPh>
    <rPh sb="84" eb="85">
      <t>クダ</t>
    </rPh>
    <phoneticPr fontId="1"/>
  </si>
  <si>
    <r>
      <rPr>
        <sz val="10"/>
        <rFont val="ＭＳ Ｐゴシック"/>
        <family val="3"/>
        <charset val="128"/>
      </rPr>
      <t>椅子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椅子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・脚数　（半角数字），標準は「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」（内来場者用を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脚と想定）</t>
    </r>
    <rPh sb="3" eb="5">
      <t>イス</t>
    </rPh>
    <rPh sb="17" eb="19">
      <t>ヒョウジュン</t>
    </rPh>
    <rPh sb="24" eb="25">
      <t>ウチ</t>
    </rPh>
    <rPh sb="25" eb="28">
      <t>ライジョウシャ</t>
    </rPh>
    <rPh sb="28" eb="29">
      <t>ヨウ</t>
    </rPh>
    <rPh sb="31" eb="32">
      <t>キャク</t>
    </rPh>
    <rPh sb="33" eb="35">
      <t>ソウテイ</t>
    </rPh>
    <phoneticPr fontId="1"/>
  </si>
  <si>
    <r>
      <rPr>
        <sz val="10"/>
        <rFont val="ＭＳ Ｐゴシック"/>
        <family val="3"/>
        <charset val="128"/>
      </rPr>
      <t>壁面または簡易パーティションの利用
（</t>
    </r>
    <r>
      <rPr>
        <sz val="10"/>
        <rFont val="Arial"/>
        <family val="2"/>
      </rPr>
      <t>900mm</t>
    </r>
    <r>
      <rPr>
        <sz val="10"/>
        <rFont val="ＭＳ Ｐゴシック"/>
        <family val="3"/>
        <charset val="128"/>
      </rPr>
      <t>巾相当が何枚</t>
    </r>
    <r>
      <rPr>
        <sz val="10"/>
        <color rgb="FF0070C0"/>
        <rFont val="ＭＳ Ｐゴシック"/>
        <family val="3"/>
        <charset val="128"/>
      </rPr>
      <t>または何枚分</t>
    </r>
    <r>
      <rPr>
        <sz val="10"/>
        <rFont val="ＭＳ Ｐゴシック"/>
        <family val="3"/>
        <charset val="128"/>
      </rPr>
      <t>必要か，数字を記入）</t>
    </r>
    <rPh sb="0" eb="2">
      <t>ﾍｷﾒﾝ</t>
    </rPh>
    <rPh sb="5" eb="7">
      <t>ｶﾝｲ</t>
    </rPh>
    <rPh sb="15" eb="17">
      <t>ﾘﾖｳ</t>
    </rPh>
    <rPh sb="24" eb="25">
      <t>ﾊﾊﾞ</t>
    </rPh>
    <rPh sb="25" eb="27">
      <t>ｿｳﾄｳ</t>
    </rPh>
    <rPh sb="28" eb="30">
      <t>ﾅﾝﾏｲ</t>
    </rPh>
    <rPh sb="33" eb="35">
      <t>ﾅﾝﾏｲ</t>
    </rPh>
    <rPh sb="35" eb="36">
      <t>ﾌﾞﾝ</t>
    </rPh>
    <rPh sb="36" eb="38">
      <t>ﾋﾂﾖｳ</t>
    </rPh>
    <rPh sb="40" eb="42">
      <t>ｽｳｼﾞ</t>
    </rPh>
    <rPh sb="43" eb="45">
      <t>ｷﾆｭｳ</t>
    </rPh>
    <phoneticPr fontId="6" type="noConversion"/>
  </si>
  <si>
    <r>
      <rPr>
        <sz val="10"/>
        <rFont val="ＭＳ Ｐゴシック"/>
        <family val="3"/>
        <charset val="128"/>
      </rPr>
      <t>持ち帰り実験キット・工作完成品の有無
（ある場合は，半角数字の「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」，ない場合は「</t>
    </r>
    <r>
      <rPr>
        <sz val="10"/>
        <rFont val="Arial"/>
        <family val="2"/>
      </rPr>
      <t>0</t>
    </r>
    <r>
      <rPr>
        <sz val="10"/>
        <rFont val="ＭＳ Ｐゴシック"/>
        <family val="3"/>
        <charset val="128"/>
      </rPr>
      <t>」）</t>
    </r>
    <rPh sb="0" eb="1">
      <t>モ</t>
    </rPh>
    <rPh sb="2" eb="3">
      <t>カエ</t>
    </rPh>
    <rPh sb="4" eb="6">
      <t>ジッケン</t>
    </rPh>
    <rPh sb="10" eb="12">
      <t>コウサク</t>
    </rPh>
    <rPh sb="12" eb="15">
      <t>カンセイヒン</t>
    </rPh>
    <rPh sb="16" eb="18">
      <t>ウム</t>
    </rPh>
    <rPh sb="22" eb="24">
      <t>バアイ</t>
    </rPh>
    <rPh sb="26" eb="28">
      <t>ハンカク</t>
    </rPh>
    <rPh sb="28" eb="30">
      <t>スウジ</t>
    </rPh>
    <rPh sb="37" eb="39">
      <t>バアイ</t>
    </rPh>
    <phoneticPr fontId="1"/>
  </si>
  <si>
    <t>その他（水，ブルーシートなど），
電力を使う機器と各々のワット数の明細，
実験に関する特記事項（大きな音，きつい臭い，強い光，など）</t>
    <rPh sb="2" eb="3">
      <t>タ</t>
    </rPh>
    <rPh sb="4" eb="5">
      <t>ミズ</t>
    </rPh>
    <rPh sb="17" eb="19">
      <t>デンリョク</t>
    </rPh>
    <rPh sb="20" eb="21">
      <t>ツカ</t>
    </rPh>
    <rPh sb="22" eb="24">
      <t>キキ</t>
    </rPh>
    <rPh sb="25" eb="27">
      <t>オノオノ</t>
    </rPh>
    <rPh sb="31" eb="32">
      <t>スウ</t>
    </rPh>
    <rPh sb="33" eb="35">
      <t>メイサイ</t>
    </rPh>
    <rPh sb="37" eb="39">
      <t>ジッケン</t>
    </rPh>
    <rPh sb="40" eb="41">
      <t>カン</t>
    </rPh>
    <rPh sb="43" eb="45">
      <t>トッキ</t>
    </rPh>
    <rPh sb="45" eb="47">
      <t>ジコウ</t>
    </rPh>
    <rPh sb="48" eb="49">
      <t>オオ</t>
    </rPh>
    <rPh sb="51" eb="52">
      <t>オト</t>
    </rPh>
    <rPh sb="56" eb="57">
      <t>ニオ</t>
    </rPh>
    <rPh sb="59" eb="60">
      <t>ツヨ</t>
    </rPh>
    <rPh sb="61" eb="62">
      <t>ヒカリ</t>
    </rPh>
    <phoneticPr fontId="1"/>
  </si>
  <si>
    <r>
      <rPr>
        <b/>
        <sz val="10"/>
        <rFont val="ＭＳ Ｐゴシック"/>
        <family val="3"/>
        <charset val="128"/>
      </rPr>
      <t xml:space="preserve">ブース巾(m)
</t>
    </r>
    <r>
      <rPr>
        <sz val="10"/>
        <rFont val="ＭＳ Ｐゴシック"/>
        <family val="3"/>
        <charset val="128"/>
      </rPr>
      <t>（１小間</t>
    </r>
    <r>
      <rPr>
        <sz val="10"/>
        <rFont val="Arial"/>
        <family val="2"/>
      </rPr>
      <t>2m</t>
    </r>
    <r>
      <rPr>
        <sz val="10"/>
        <rFont val="ＭＳ Ｐゴシック"/>
        <family val="3"/>
        <charset val="128"/>
      </rPr>
      <t>または</t>
    </r>
    <r>
      <rPr>
        <sz val="10"/>
        <color rgb="FF0070C0"/>
        <rFont val="Arial"/>
        <family val="2"/>
      </rPr>
      <t>2.2m</t>
    </r>
    <r>
      <rPr>
        <sz val="10"/>
        <rFont val="ＭＳ Ｐゴシック"/>
        <family val="3"/>
        <charset val="128"/>
      </rPr>
      <t>は「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」，2小間</t>
    </r>
    <r>
      <rPr>
        <sz val="10"/>
        <rFont val="Arial"/>
        <family val="2"/>
      </rPr>
      <t>4m</t>
    </r>
    <r>
      <rPr>
        <sz val="10"/>
        <rFont val="ＭＳ Ｐゴシック"/>
        <family val="3"/>
        <charset val="128"/>
      </rPr>
      <t>または</t>
    </r>
    <r>
      <rPr>
        <sz val="10"/>
        <color rgb="FF0070C0"/>
        <rFont val="Arial"/>
        <family val="2"/>
      </rPr>
      <t>4.4m</t>
    </r>
    <r>
      <rPr>
        <sz val="10"/>
        <rFont val="ＭＳ Ｐゴシック"/>
        <family val="3"/>
        <charset val="128"/>
      </rPr>
      <t>は「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」と記入，半角数字，標準は「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」。奥行きは</t>
    </r>
    <r>
      <rPr>
        <sz val="10"/>
        <rFont val="Arial"/>
        <family val="2"/>
      </rPr>
      <t>2.7m</t>
    </r>
    <r>
      <rPr>
        <sz val="10"/>
        <rFont val="ＭＳ Ｐゴシック"/>
        <family val="3"/>
        <charset val="128"/>
      </rPr>
      <t>ないし</t>
    </r>
    <r>
      <rPr>
        <sz val="10"/>
        <rFont val="Arial"/>
        <family val="2"/>
      </rPr>
      <t>3m</t>
    </r>
    <r>
      <rPr>
        <sz val="10"/>
        <rFont val="ＭＳ Ｐゴシック"/>
        <family val="3"/>
        <charset val="128"/>
      </rPr>
      <t>程度。</t>
    </r>
    <rPh sb="3" eb="4">
      <t>ハバ</t>
    </rPh>
    <rPh sb="10" eb="12">
      <t>コマ</t>
    </rPh>
    <rPh sb="27" eb="29">
      <t>コマ</t>
    </rPh>
    <rPh sb="43" eb="45">
      <t>キニュウ</t>
    </rPh>
    <rPh sb="46" eb="48">
      <t>ハンカク</t>
    </rPh>
    <rPh sb="48" eb="50">
      <t>スウジ</t>
    </rPh>
    <rPh sb="51" eb="53">
      <t>ヒョウジュン</t>
    </rPh>
    <rPh sb="58" eb="60">
      <t>オクユ</t>
    </rPh>
    <rPh sb="71" eb="73">
      <t>テイド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</si>
</sst>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ＭＳ Ｐゴシック"/>
      <family val="3"/>
      <charset val="128"/>
    </font>
    <font>
      <sz val="12"/>
      <name val="Arial"/>
      <family val="2"/>
    </font>
    <font>
      <b/>
      <sz val="11"/>
      <name val="ＭＳ Ｐゴシック"/>
      <family val="3"/>
      <charset val="128"/>
    </font>
    <font>
      <sz val="10"/>
      <color theme="0" tint="-0.249977111117893"/>
      <name val="Arial"/>
      <family val="2"/>
    </font>
    <font>
      <u/>
      <sz val="9"/>
      <color rgb="FF00B050"/>
      <name val="Arial"/>
      <family val="2"/>
    </font>
    <font>
      <sz val="11"/>
      <color rgb="FF00B050"/>
      <name val="Arial"/>
      <family val="2"/>
    </font>
    <font>
      <sz val="16"/>
      <name val="Arial"/>
      <family val="2"/>
    </font>
    <font>
      <sz val="9"/>
      <color rgb="FF00B050"/>
      <name val="Arial"/>
      <family val="2"/>
    </font>
    <font>
      <b/>
      <sz val="8"/>
      <color rgb="FF006600"/>
      <name val="Arial"/>
      <family val="2"/>
    </font>
    <font>
      <sz val="8"/>
      <color rgb="FF006600"/>
      <name val="Arial"/>
      <family val="2"/>
    </font>
    <font>
      <sz val="8"/>
      <color rgb="FF006600"/>
      <name val="ＭＳ Ｐゴシック"/>
      <family val="3"/>
      <charset val="128"/>
    </font>
    <font>
      <b/>
      <sz val="16"/>
      <color rgb="FF006600"/>
      <name val="Arial"/>
      <family val="2"/>
    </font>
    <font>
      <sz val="11"/>
      <color rgb="FF006600"/>
      <name val="Arial"/>
      <family val="2"/>
    </font>
    <font>
      <sz val="6"/>
      <color rgb="FF006600"/>
      <name val="Arial"/>
      <family val="2"/>
    </font>
    <font>
      <sz val="6"/>
      <color rgb="FF0066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Arial"/>
      <family val="2"/>
    </font>
    <font>
      <sz val="11"/>
      <color theme="0" tint="-0.34998626667073579"/>
      <name val="ＭＳ Ｐゴシック"/>
      <family val="3"/>
      <charset val="128"/>
    </font>
    <font>
      <b/>
      <sz val="9"/>
      <color rgb="FF00B050"/>
      <name val="Arial"/>
      <family val="2"/>
    </font>
    <font>
      <sz val="9"/>
      <color rgb="FF0066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Arial"/>
      <family val="2"/>
    </font>
    <font>
      <b/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Arial"/>
      <family val="2"/>
    </font>
    <font>
      <sz val="10"/>
      <color rgb="FFFF0000"/>
      <name val="ＭＳ ゴシック"/>
      <family val="3"/>
      <charset val="128"/>
    </font>
    <font>
      <sz val="8"/>
      <color rgb="FF00B050"/>
      <name val="ＭＳ Ｐゴシック"/>
      <family val="3"/>
      <charset val="128"/>
    </font>
    <font>
      <sz val="10"/>
      <color rgb="FF006600"/>
      <name val="Arial"/>
      <family val="2"/>
    </font>
    <font>
      <sz val="12"/>
      <color rgb="FF006600"/>
      <name val="Arial"/>
      <family val="2"/>
    </font>
    <font>
      <sz val="10"/>
      <color rgb="FF0070C0"/>
      <name val="ＭＳ Ｐゴシック"/>
      <family val="3"/>
      <charset val="128"/>
    </font>
    <font>
      <sz val="10"/>
      <color rgb="FF0070C0"/>
      <name val="Arial"/>
      <family val="2"/>
    </font>
    <font>
      <sz val="6"/>
      <color rgb="FF00B05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2" fillId="0" borderId="0" xfId="1" applyFont="1" applyAlignment="1">
      <alignment vertical="top" wrapText="1"/>
    </xf>
    <xf numFmtId="0" fontId="2" fillId="0" borderId="0" xfId="0" applyFont="1" applyAlignment="1">
      <alignment vertical="top"/>
    </xf>
    <xf numFmtId="38" fontId="22" fillId="0" borderId="0" xfId="3" applyFont="1" applyAlignment="1">
      <alignment vertical="center" wrapText="1"/>
    </xf>
    <xf numFmtId="38" fontId="22" fillId="0" borderId="0" xfId="3" applyFont="1" applyAlignment="1">
      <alignment vertical="center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>
      <alignment vertical="center"/>
    </xf>
    <xf numFmtId="0" fontId="20" fillId="0" borderId="0" xfId="1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9" fillId="0" borderId="0" xfId="0" applyNumberFormat="1" applyFont="1" applyFill="1">
      <alignment vertical="center"/>
    </xf>
    <xf numFmtId="0" fontId="4" fillId="0" borderId="2" xfId="1" applyNumberFormat="1" applyFont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3" borderId="0" xfId="0" applyNumberFormat="1" applyFont="1" applyFill="1" applyAlignment="1">
      <alignment horizontal="left" vertical="center"/>
    </xf>
    <xf numFmtId="0" fontId="0" fillId="0" borderId="0" xfId="0" applyNumberFormat="1" applyFill="1">
      <alignment vertical="center"/>
    </xf>
    <xf numFmtId="0" fontId="0" fillId="0" borderId="0" xfId="0" applyNumberFormat="1">
      <alignment vertical="center"/>
    </xf>
    <xf numFmtId="0" fontId="9" fillId="0" borderId="8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right" vertical="top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5" fillId="2" borderId="1" xfId="2" applyNumberForma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>
      <alignment horizontal="right" vertical="top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2" fillId="10" borderId="8" xfId="1" applyNumberFormat="1" applyFont="1" applyFill="1" applyBorder="1" applyAlignment="1">
      <alignment vertical="center" wrapText="1"/>
    </xf>
    <xf numFmtId="0" fontId="22" fillId="0" borderId="9" xfId="3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>
      <alignment vertical="center"/>
    </xf>
    <xf numFmtId="0" fontId="23" fillId="0" borderId="1" xfId="3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5" borderId="3" xfId="0" applyNumberFormat="1" applyFont="1" applyFill="1" applyBorder="1" applyAlignment="1">
      <alignment horizontal="center" vertical="center" wrapText="1"/>
    </xf>
    <xf numFmtId="0" fontId="10" fillId="3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0" fontId="22" fillId="0" borderId="1" xfId="3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22" fillId="0" borderId="1" xfId="3" applyNumberFormat="1" applyFont="1" applyFill="1" applyBorder="1" applyAlignment="1" applyProtection="1">
      <alignment horizontal="center" vertical="center" wrapText="1"/>
    </xf>
    <xf numFmtId="0" fontId="17" fillId="0" borderId="1" xfId="2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24" fillId="0" borderId="1" xfId="3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>
      <alignment vertical="center"/>
    </xf>
    <xf numFmtId="0" fontId="0" fillId="0" borderId="0" xfId="0" applyNumberFormat="1" applyFo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top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left" vertical="center" wrapText="1"/>
    </xf>
    <xf numFmtId="0" fontId="22" fillId="6" borderId="1" xfId="3" applyNumberFormat="1" applyFont="1" applyFill="1" applyBorder="1" applyAlignment="1">
      <alignment horizontal="center" vertical="center" wrapText="1"/>
    </xf>
    <xf numFmtId="0" fontId="9" fillId="6" borderId="1" xfId="1" applyNumberFormat="1" applyFont="1" applyFill="1" applyBorder="1" applyAlignment="1">
      <alignment horizontal="left" vertical="center" wrapText="1"/>
    </xf>
    <xf numFmtId="0" fontId="37" fillId="6" borderId="1" xfId="1" applyNumberFormat="1" applyFont="1" applyFill="1" applyBorder="1" applyAlignment="1">
      <alignment vertical="center" wrapText="1"/>
    </xf>
    <xf numFmtId="0" fontId="14" fillId="6" borderId="1" xfId="1" applyNumberFormat="1" applyFont="1" applyFill="1" applyBorder="1" applyAlignment="1">
      <alignment vertical="center" wrapText="1"/>
    </xf>
    <xf numFmtId="0" fontId="0" fillId="6" borderId="0" xfId="0" applyNumberFormat="1" applyFill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top" wrapText="1"/>
    </xf>
    <xf numFmtId="0" fontId="22" fillId="0" borderId="1" xfId="3" applyNumberFormat="1" applyFont="1" applyBorder="1" applyAlignment="1">
      <alignment horizontal="center" vertical="center" wrapText="1"/>
    </xf>
    <xf numFmtId="0" fontId="8" fillId="3" borderId="0" xfId="0" applyNumberFormat="1" applyFont="1" applyFill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top"/>
    </xf>
    <xf numFmtId="0" fontId="2" fillId="0" borderId="1" xfId="1" applyNumberFormat="1" applyFont="1" applyBorder="1" applyAlignment="1">
      <alignment horizontal="left" vertical="top" wrapText="1"/>
    </xf>
    <xf numFmtId="0" fontId="22" fillId="0" borderId="1" xfId="3" applyNumberFormat="1" applyFont="1" applyBorder="1" applyAlignment="1">
      <alignment horizontal="left" vertical="top" wrapText="1"/>
    </xf>
    <xf numFmtId="0" fontId="20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3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vertical="top" wrapText="1"/>
    </xf>
    <xf numFmtId="0" fontId="21" fillId="0" borderId="1" xfId="3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top" wrapText="1"/>
    </xf>
    <xf numFmtId="0" fontId="16" fillId="0" borderId="1" xfId="1" applyNumberFormat="1" applyFont="1" applyFill="1" applyBorder="1" applyAlignment="1">
      <alignment horizontal="left" vertical="center" wrapText="1"/>
    </xf>
    <xf numFmtId="0" fontId="22" fillId="0" borderId="1" xfId="3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Alignment="1">
      <alignment horizontal="center" vertical="center"/>
    </xf>
    <xf numFmtId="0" fontId="26" fillId="0" borderId="1" xfId="3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35" fillId="0" borderId="1" xfId="0" applyNumberFormat="1" applyFont="1" applyBorder="1" applyAlignment="1">
      <alignment vertical="center" wrapText="1"/>
    </xf>
    <xf numFmtId="0" fontId="8" fillId="1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35" fillId="0" borderId="2" xfId="0" applyNumberFormat="1" applyFont="1" applyBorder="1" applyAlignment="1">
      <alignment vertical="center" wrapText="1"/>
    </xf>
    <xf numFmtId="0" fontId="22" fillId="9" borderId="1" xfId="3" applyNumberFormat="1" applyFont="1" applyFill="1" applyBorder="1" applyAlignment="1">
      <alignment horizontal="center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0" fontId="8" fillId="9" borderId="1" xfId="0" applyNumberFormat="1" applyFont="1" applyFill="1" applyBorder="1" applyAlignment="1">
      <alignment horizontal="center" vertical="center" wrapText="1"/>
    </xf>
    <xf numFmtId="0" fontId="35" fillId="9" borderId="5" xfId="0" applyNumberFormat="1" applyFont="1" applyFill="1" applyBorder="1" applyAlignment="1">
      <alignment vertical="center"/>
    </xf>
    <xf numFmtId="0" fontId="36" fillId="9" borderId="6" xfId="0" applyNumberFormat="1" applyFont="1" applyFill="1" applyBorder="1" applyAlignment="1">
      <alignment vertical="center"/>
    </xf>
    <xf numFmtId="0" fontId="35" fillId="0" borderId="3" xfId="3" applyNumberFormat="1" applyFont="1" applyBorder="1" applyAlignment="1">
      <alignment vertical="center" wrapText="1"/>
    </xf>
    <xf numFmtId="0" fontId="35" fillId="0" borderId="4" xfId="0" applyNumberFormat="1" applyFont="1" applyBorder="1" applyAlignment="1">
      <alignment vertical="center"/>
    </xf>
    <xf numFmtId="0" fontId="2" fillId="3" borderId="0" xfId="1" applyNumberFormat="1" applyFont="1" applyFill="1" applyAlignment="1">
      <alignment vertical="top" wrapText="1"/>
    </xf>
    <xf numFmtId="0" fontId="22" fillId="3" borderId="0" xfId="3" applyNumberFormat="1" applyFont="1" applyFill="1" applyAlignment="1">
      <alignment vertical="center" wrapText="1"/>
    </xf>
    <xf numFmtId="0" fontId="20" fillId="3" borderId="0" xfId="1" applyNumberFormat="1" applyFont="1" applyFill="1" applyAlignment="1">
      <alignment vertical="center" wrapText="1"/>
    </xf>
    <xf numFmtId="0" fontId="0" fillId="3" borderId="0" xfId="0" applyNumberFormat="1" applyFill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2" fillId="0" borderId="0" xfId="1" applyNumberFormat="1" applyFont="1" applyAlignment="1">
      <alignment vertical="top" wrapText="1"/>
    </xf>
    <xf numFmtId="0" fontId="22" fillId="0" borderId="0" xfId="3" applyNumberFormat="1" applyFont="1" applyAlignment="1">
      <alignment vertical="center" wrapText="1"/>
    </xf>
    <xf numFmtId="0" fontId="20" fillId="0" borderId="0" xfId="1" applyNumberFormat="1" applyFont="1" applyFill="1" applyAlignment="1">
      <alignment vertical="center" wrapText="1"/>
    </xf>
    <xf numFmtId="0" fontId="8" fillId="0" borderId="0" xfId="0" applyNumberFormat="1" applyFont="1" applyAlignment="1">
      <alignment horizontal="center" vertical="center"/>
    </xf>
    <xf numFmtId="0" fontId="38" fillId="11" borderId="1" xfId="0" applyNumberFormat="1" applyFont="1" applyFill="1" applyBorder="1" applyAlignment="1">
      <alignment horizontal="center" vertical="center" wrapText="1"/>
    </xf>
    <xf numFmtId="0" fontId="2" fillId="11" borderId="1" xfId="1" applyNumberFormat="1" applyFont="1" applyFill="1" applyBorder="1" applyAlignment="1">
      <alignment horizontal="left" vertical="top" wrapText="1"/>
    </xf>
    <xf numFmtId="0" fontId="2" fillId="5" borderId="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right" vertical="top" wrapText="1"/>
    </xf>
    <xf numFmtId="0" fontId="15" fillId="0" borderId="8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10" borderId="1" xfId="0" applyNumberFormat="1" applyFont="1" applyFill="1" applyBorder="1" applyAlignment="1">
      <alignment horizontal="left" vertical="center"/>
    </xf>
    <xf numFmtId="0" fontId="27" fillId="0" borderId="1" xfId="3" applyNumberFormat="1" applyFont="1" applyBorder="1" applyAlignment="1">
      <alignment horizontal="center" vertical="center" wrapText="1"/>
    </xf>
    <xf numFmtId="0" fontId="22" fillId="0" borderId="9" xfId="3" applyNumberFormat="1" applyFont="1" applyBorder="1" applyAlignment="1">
      <alignment horizontal="center" vertical="center" wrapText="1"/>
    </xf>
    <xf numFmtId="0" fontId="2" fillId="12" borderId="1" xfId="1" applyNumberFormat="1" applyFont="1" applyFill="1" applyBorder="1" applyAlignment="1">
      <alignment horizontal="left" vertical="center" wrapText="1"/>
    </xf>
    <xf numFmtId="0" fontId="36" fillId="0" borderId="1" xfId="0" applyNumberFormat="1" applyFont="1" applyBorder="1" applyAlignment="1">
      <alignment vertical="center" wrapText="1"/>
    </xf>
    <xf numFmtId="0" fontId="36" fillId="9" borderId="4" xfId="0" applyNumberFormat="1" applyFont="1" applyFill="1" applyBorder="1" applyAlignment="1">
      <alignment vertical="center"/>
    </xf>
    <xf numFmtId="0" fontId="8" fillId="13" borderId="1" xfId="0" applyNumberFormat="1" applyFont="1" applyFill="1" applyBorder="1" applyAlignment="1">
      <alignment horizontal="center" vertical="center"/>
    </xf>
    <xf numFmtId="0" fontId="37" fillId="8" borderId="1" xfId="1" applyNumberFormat="1" applyFont="1" applyFill="1" applyBorder="1" applyAlignment="1">
      <alignment vertical="center"/>
    </xf>
    <xf numFmtId="0" fontId="14" fillId="8" borderId="1" xfId="1" applyNumberFormat="1" applyFont="1" applyFill="1" applyBorder="1" applyAlignment="1">
      <alignment vertical="center"/>
    </xf>
    <xf numFmtId="0" fontId="25" fillId="8" borderId="1" xfId="3" applyNumberFormat="1" applyFont="1" applyFill="1" applyBorder="1" applyAlignment="1">
      <alignment horizontal="center" vertical="center" wrapText="1"/>
    </xf>
    <xf numFmtId="0" fontId="20" fillId="8" borderId="1" xfId="0" applyNumberFormat="1" applyFont="1" applyFill="1" applyBorder="1" applyAlignment="1">
      <alignment horizontal="center" vertical="center" wrapText="1"/>
    </xf>
    <xf numFmtId="0" fontId="8" fillId="8" borderId="1" xfId="0" applyNumberFormat="1" applyFont="1" applyFill="1" applyBorder="1" applyAlignment="1">
      <alignment horizontal="center" vertical="center" wrapText="1"/>
    </xf>
    <xf numFmtId="0" fontId="15" fillId="14" borderId="1" xfId="0" applyNumberFormat="1" applyFont="1" applyFill="1" applyBorder="1" applyAlignment="1">
      <alignment horizontal="left" vertical="center"/>
    </xf>
    <xf numFmtId="0" fontId="9" fillId="15" borderId="0" xfId="0" applyNumberFormat="1" applyFont="1" applyFill="1">
      <alignment vertical="center"/>
    </xf>
    <xf numFmtId="0" fontId="45" fillId="5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6" fillId="0" borderId="0" xfId="1" applyFont="1" applyAlignment="1">
      <alignment horizontal="center" vertical="center" wrapText="1"/>
    </xf>
    <xf numFmtId="0" fontId="2" fillId="4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right" vertical="top" wrapText="1"/>
    </xf>
    <xf numFmtId="0" fontId="8" fillId="16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vertical="top" wrapText="1"/>
    </xf>
    <xf numFmtId="0" fontId="9" fillId="0" borderId="0" xfId="0" applyNumberFormat="1" applyFont="1" applyFill="1" applyAlignment="1">
      <alignment vertical="center" wrapText="1"/>
    </xf>
    <xf numFmtId="0" fontId="9" fillId="14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7" fillId="0" borderId="1" xfId="3" applyNumberFormat="1" applyFont="1" applyFill="1" applyBorder="1" applyAlignment="1">
      <alignment horizontal="center" vertical="center" wrapText="1"/>
    </xf>
    <xf numFmtId="38" fontId="9" fillId="0" borderId="0" xfId="3" applyFont="1" applyFill="1">
      <alignment vertical="center"/>
    </xf>
    <xf numFmtId="38" fontId="9" fillId="0" borderId="0" xfId="3" applyFont="1" applyFill="1" applyAlignment="1">
      <alignment vertical="center" wrapText="1"/>
    </xf>
    <xf numFmtId="38" fontId="8" fillId="0" borderId="1" xfId="3" applyFont="1" applyFill="1" applyBorder="1" applyAlignment="1">
      <alignment horizontal="center" vertical="center"/>
    </xf>
    <xf numFmtId="38" fontId="2" fillId="4" borderId="1" xfId="3" applyFont="1" applyFill="1" applyBorder="1" applyAlignment="1">
      <alignment horizontal="left" vertical="top" wrapText="1"/>
    </xf>
    <xf numFmtId="38" fontId="25" fillId="6" borderId="1" xfId="3" applyFont="1" applyFill="1" applyBorder="1" applyAlignment="1">
      <alignment horizontal="center" vertical="center" wrapText="1"/>
    </xf>
    <xf numFmtId="38" fontId="20" fillId="6" borderId="1" xfId="3" applyFont="1" applyFill="1" applyBorder="1" applyAlignment="1">
      <alignment horizontal="center" vertical="center" wrapText="1"/>
    </xf>
    <xf numFmtId="38" fontId="8" fillId="6" borderId="1" xfId="3" applyFont="1" applyFill="1" applyBorder="1" applyAlignment="1">
      <alignment horizontal="center" vertical="center" wrapText="1"/>
    </xf>
    <xf numFmtId="38" fontId="8" fillId="3" borderId="0" xfId="3" applyFont="1" applyFill="1">
      <alignment vertical="center"/>
    </xf>
    <xf numFmtId="38" fontId="0" fillId="0" borderId="0" xfId="3" applyFont="1" applyFill="1">
      <alignment vertical="center"/>
    </xf>
    <xf numFmtId="0" fontId="9" fillId="10" borderId="0" xfId="0" applyNumberFormat="1" applyFont="1" applyFill="1" applyAlignment="1">
      <alignment vertical="center" wrapText="1"/>
    </xf>
    <xf numFmtId="0" fontId="50" fillId="5" borderId="0" xfId="0" applyFont="1" applyFill="1" applyAlignment="1">
      <alignment horizontal="center" vertical="center" wrapText="1"/>
    </xf>
    <xf numFmtId="0" fontId="27" fillId="0" borderId="1" xfId="3" applyNumberFormat="1" applyFont="1" applyFill="1" applyBorder="1" applyAlignment="1">
      <alignment horizontal="center" vertical="center" wrapText="1"/>
    </xf>
  </cellXfs>
  <cellStyles count="4">
    <cellStyle name="ハイパーリンク" xfId="2" builtinId="8"/>
    <cellStyle name="桁区切り" xfId="3" builtinId="6"/>
    <cellStyle name="標準" xfId="0" builtinId="0"/>
    <cellStyle name="標準_札幌南大会　四方②" xfId="1"/>
  </cellStyles>
  <dxfs count="0"/>
  <tableStyles count="0" defaultTableStyle="TableStyleMedium2" defaultPivotStyle="PivotStyleLight16"/>
  <colors>
    <mruColors>
      <color rgb="FFFF9999"/>
      <color rgb="FFFF6600"/>
      <color rgb="FF00CC00"/>
      <color rgb="FF99FFCC"/>
      <color rgb="FFFFCCFF"/>
      <color rgb="FFCC99FF"/>
      <color rgb="FF006600"/>
      <color rgb="FF339933"/>
      <color rgb="FF00CC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120107</xdr:colOff>
      <xdr:row>25</xdr:row>
      <xdr:rowOff>57149</xdr:rowOff>
    </xdr:from>
    <xdr:to>
      <xdr:col>2</xdr:col>
      <xdr:colOff>249623</xdr:colOff>
      <xdr:row>25</xdr:row>
      <xdr:rowOff>449234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657" y="13011149"/>
          <a:ext cx="415266" cy="3920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23</xdr:row>
      <xdr:rowOff>447675</xdr:rowOff>
    </xdr:from>
    <xdr:to>
      <xdr:col>3</xdr:col>
      <xdr:colOff>19050</xdr:colOff>
      <xdr:row>24</xdr:row>
      <xdr:rowOff>395813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2487275"/>
          <a:ext cx="419100" cy="405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138734</xdr:colOff>
      <xdr:row>23</xdr:row>
      <xdr:rowOff>66675</xdr:rowOff>
    </xdr:from>
    <xdr:to>
      <xdr:col>2</xdr:col>
      <xdr:colOff>268250</xdr:colOff>
      <xdr:row>23</xdr:row>
      <xdr:rowOff>431428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84" y="12106275"/>
          <a:ext cx="415266" cy="3647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13" sqref="C13"/>
    </sheetView>
  </sheetViews>
  <sheetFormatPr defaultRowHeight="13.5"/>
  <cols>
    <col min="1" max="1" width="22" style="12" customWidth="1"/>
    <col min="2" max="2" width="35.75" style="12" customWidth="1"/>
    <col min="3" max="3" width="31.25" style="12" customWidth="1"/>
    <col min="4" max="4" width="28.75" style="12" customWidth="1"/>
  </cols>
  <sheetData>
    <row r="1" spans="1:5" ht="36.75" customHeight="1">
      <c r="A1" s="12" t="s">
        <v>3</v>
      </c>
      <c r="B1" s="12" t="s">
        <v>86</v>
      </c>
      <c r="C1" s="16" t="s">
        <v>1</v>
      </c>
      <c r="D1" s="16"/>
      <c r="E1" s="16"/>
    </row>
    <row r="2" spans="1:5" ht="36.75" customHeight="1">
      <c r="A2" s="14" t="s">
        <v>17</v>
      </c>
      <c r="B2" s="13" t="s">
        <v>78</v>
      </c>
      <c r="C2" s="16" t="s">
        <v>25</v>
      </c>
      <c r="D2" s="16" t="s">
        <v>7</v>
      </c>
      <c r="E2" s="17"/>
    </row>
    <row r="3" spans="1:5" ht="36.75" customHeight="1">
      <c r="A3" s="12" t="s">
        <v>2</v>
      </c>
      <c r="B3" s="12" t="s">
        <v>87</v>
      </c>
      <c r="C3" s="16" t="s">
        <v>22</v>
      </c>
      <c r="D3" s="16" t="s">
        <v>1</v>
      </c>
      <c r="E3" s="17"/>
    </row>
    <row r="4" spans="1:5" ht="36.75" customHeight="1">
      <c r="A4" s="14" t="s">
        <v>18</v>
      </c>
      <c r="B4" s="13" t="s">
        <v>79</v>
      </c>
      <c r="C4" s="16" t="s">
        <v>23</v>
      </c>
      <c r="D4" s="16" t="s">
        <v>6</v>
      </c>
      <c r="E4" s="17"/>
    </row>
    <row r="5" spans="1:5" ht="36.75" customHeight="1">
      <c r="A5" s="12" t="s">
        <v>16</v>
      </c>
      <c r="B5" s="151" t="s">
        <v>81</v>
      </c>
      <c r="C5" s="16" t="s">
        <v>22</v>
      </c>
      <c r="D5" s="16" t="s">
        <v>1</v>
      </c>
      <c r="E5" s="17"/>
    </row>
    <row r="6" spans="1:5" ht="63.75" customHeight="1">
      <c r="A6" s="14" t="s">
        <v>19</v>
      </c>
      <c r="B6" s="13" t="s">
        <v>80</v>
      </c>
      <c r="C6" s="16" t="s">
        <v>24</v>
      </c>
      <c r="D6" s="16"/>
      <c r="E6" s="17"/>
    </row>
    <row r="7" spans="1:5" ht="36.75" customHeight="1"/>
    <row r="8" spans="1:5" ht="36.75" customHeight="1"/>
    <row r="9" spans="1:5" ht="36.75" customHeight="1"/>
    <row r="10" spans="1:5" ht="36.75" customHeight="1"/>
    <row r="11" spans="1:5" ht="36.75" customHeight="1"/>
    <row r="12" spans="1:5" ht="36.75" customHeight="1"/>
    <row r="13" spans="1:5" ht="24" customHeight="1">
      <c r="A13" s="12" t="s">
        <v>20</v>
      </c>
      <c r="B13" s="15" t="s">
        <v>1</v>
      </c>
    </row>
    <row r="14" spans="1:5" ht="24" customHeight="1">
      <c r="A14" s="12" t="s">
        <v>21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T282"/>
  <sheetViews>
    <sheetView tabSelected="1" zoomScaleNormal="100" workbookViewId="0">
      <pane xSplit="7" ySplit="9" topLeftCell="H10" activePane="bottomRight" state="frozen"/>
      <selection pane="topRight" activeCell="H1" sqref="H1"/>
      <selection pane="bottomLeft" activeCell="A9" sqref="A9"/>
      <selection pane="bottomRight" activeCell="H20" sqref="H20"/>
    </sheetView>
  </sheetViews>
  <sheetFormatPr defaultRowHeight="14.25"/>
  <cols>
    <col min="1" max="1" width="2.75" style="6" customWidth="1"/>
    <col min="2" max="2" width="3.75" style="150" customWidth="1"/>
    <col min="3" max="3" width="5.375" style="7" customWidth="1"/>
    <col min="4" max="4" width="29.625" style="9" customWidth="1"/>
    <col min="5" max="6" width="8.625" style="11" customWidth="1"/>
    <col min="7" max="7" width="4" style="19" customWidth="1"/>
    <col min="8" max="8" width="22" style="3" customWidth="1"/>
    <col min="9" max="9" width="22" style="5" customWidth="1"/>
    <col min="10" max="10" width="22" style="3" customWidth="1"/>
    <col min="11" max="11" width="22" style="5" customWidth="1"/>
    <col min="12" max="12" width="0.875" style="2" customWidth="1"/>
    <col min="13" max="20" width="9" style="1"/>
  </cols>
  <sheetData>
    <row r="1" spans="1:20" s="28" customFormat="1" ht="32.25" customHeight="1" thickBot="1">
      <c r="A1" s="20">
        <v>1</v>
      </c>
      <c r="B1" s="148" t="s">
        <v>77</v>
      </c>
      <c r="C1" s="122" t="s">
        <v>53</v>
      </c>
      <c r="D1" s="21" t="s">
        <v>57</v>
      </c>
      <c r="E1" s="142">
        <v>1</v>
      </c>
      <c r="F1" s="142">
        <v>2</v>
      </c>
      <c r="G1" s="22"/>
      <c r="H1" s="23">
        <v>1</v>
      </c>
      <c r="I1" s="24">
        <v>2</v>
      </c>
      <c r="J1" s="25">
        <v>3</v>
      </c>
      <c r="K1" s="24">
        <v>4</v>
      </c>
      <c r="L1" s="26" t="s">
        <v>8</v>
      </c>
      <c r="M1" s="27"/>
      <c r="N1" s="27"/>
      <c r="O1" s="27"/>
      <c r="P1" s="27"/>
      <c r="Q1" s="27"/>
      <c r="R1" s="27"/>
      <c r="S1" s="27"/>
      <c r="T1" s="27"/>
    </row>
    <row r="2" spans="1:20" s="28" customFormat="1" ht="44.25" customHeight="1" thickBot="1">
      <c r="A2" s="139">
        <v>2</v>
      </c>
      <c r="B2" s="148"/>
      <c r="C2" s="124"/>
      <c r="D2" s="145" t="s">
        <v>63</v>
      </c>
      <c r="E2" s="128" t="s">
        <v>28</v>
      </c>
      <c r="F2" s="140" t="str">
        <f>E2</f>
        <v>山本　太郎</v>
      </c>
      <c r="G2" s="29"/>
      <c r="H2" s="30"/>
      <c r="I2" s="31" t="str">
        <f t="shared" ref="I2:K3" si="0">IF(I$19="","",IF($H2="","",$H2))</f>
        <v/>
      </c>
      <c r="J2" s="32" t="str">
        <f t="shared" si="0"/>
        <v/>
      </c>
      <c r="K2" s="32" t="str">
        <f t="shared" si="0"/>
        <v/>
      </c>
      <c r="L2" s="26"/>
      <c r="M2" s="27"/>
      <c r="N2" s="27"/>
      <c r="O2" s="27"/>
      <c r="P2" s="27"/>
      <c r="Q2" s="27"/>
      <c r="R2" s="27"/>
      <c r="S2" s="27"/>
      <c r="T2" s="27"/>
    </row>
    <row r="3" spans="1:20" s="28" customFormat="1" ht="22.5">
      <c r="A3" s="139">
        <v>3</v>
      </c>
      <c r="B3" s="148"/>
      <c r="C3" s="125"/>
      <c r="D3" s="33" t="s">
        <v>35</v>
      </c>
      <c r="E3" s="74" t="s">
        <v>55</v>
      </c>
      <c r="F3" s="140" t="str">
        <f t="shared" ref="F3:F8" si="1">E3</f>
        <v>ヤマモト　タロウ</v>
      </c>
      <c r="G3" s="22"/>
      <c r="H3" s="34"/>
      <c r="I3" s="32" t="str">
        <f t="shared" si="0"/>
        <v/>
      </c>
      <c r="J3" s="32" t="str">
        <f t="shared" si="0"/>
        <v/>
      </c>
      <c r="K3" s="32" t="str">
        <f t="shared" si="0"/>
        <v/>
      </c>
      <c r="L3" s="26"/>
      <c r="M3" s="27"/>
      <c r="N3" s="27"/>
      <c r="O3" s="27"/>
      <c r="P3" s="27"/>
      <c r="Q3" s="27"/>
      <c r="R3" s="27"/>
      <c r="S3" s="27"/>
      <c r="T3" s="27"/>
    </row>
    <row r="4" spans="1:20" s="28" customFormat="1" ht="22.5">
      <c r="A4" s="139">
        <v>4</v>
      </c>
      <c r="B4" s="148"/>
      <c r="C4" s="138"/>
      <c r="D4" s="33" t="s">
        <v>67</v>
      </c>
      <c r="E4" s="74" t="s">
        <v>68</v>
      </c>
      <c r="F4" s="140" t="str">
        <f t="shared" si="1"/>
        <v>男</v>
      </c>
      <c r="G4" s="22"/>
      <c r="H4" s="34"/>
      <c r="I4" s="32"/>
      <c r="J4" s="32"/>
      <c r="K4" s="32"/>
      <c r="L4" s="26"/>
      <c r="M4" s="27"/>
      <c r="N4" s="27"/>
      <c r="O4" s="27"/>
      <c r="P4" s="27"/>
      <c r="Q4" s="27"/>
      <c r="R4" s="27"/>
      <c r="S4" s="27"/>
      <c r="T4" s="27"/>
    </row>
    <row r="5" spans="1:20" s="28" customFormat="1" ht="24">
      <c r="A5" s="139">
        <v>5</v>
      </c>
      <c r="B5" s="162"/>
      <c r="C5" s="125"/>
      <c r="D5" s="123" t="s">
        <v>74</v>
      </c>
      <c r="E5" s="74" t="s">
        <v>29</v>
      </c>
      <c r="F5" s="140" t="str">
        <f t="shared" si="1"/>
        <v>札幌高校</v>
      </c>
      <c r="G5" s="22"/>
      <c r="H5" s="35"/>
      <c r="I5" s="32" t="str">
        <f>IF(I$19="","",IF($H5="","",$H5))</f>
        <v/>
      </c>
      <c r="J5" s="32" t="str">
        <f>IF(J$19="","",IF($H5="","",$H5))</f>
        <v/>
      </c>
      <c r="K5" s="32" t="str">
        <f>IF(K$19="","",IF($H5="","",$H5))</f>
        <v/>
      </c>
      <c r="L5" s="26"/>
      <c r="M5" s="27"/>
      <c r="N5" s="27"/>
      <c r="O5" s="27"/>
      <c r="P5" s="27"/>
      <c r="Q5" s="27"/>
      <c r="R5" s="27"/>
      <c r="S5" s="27"/>
      <c r="T5" s="27"/>
    </row>
    <row r="6" spans="1:20" s="28" customFormat="1" ht="13.5">
      <c r="A6" s="139">
        <v>6</v>
      </c>
      <c r="B6" s="148"/>
      <c r="C6" s="126"/>
      <c r="D6" s="123" t="s">
        <v>58</v>
      </c>
      <c r="E6" s="127" t="s">
        <v>61</v>
      </c>
      <c r="F6" s="163" t="str">
        <f t="shared" si="1"/>
        <v>サッポロコウコウ</v>
      </c>
      <c r="G6" s="22"/>
      <c r="H6" s="35"/>
      <c r="I6" s="32"/>
      <c r="J6" s="32"/>
      <c r="K6" s="32"/>
      <c r="L6" s="26"/>
      <c r="M6" s="27"/>
      <c r="N6" s="27"/>
      <c r="O6" s="27"/>
      <c r="P6" s="27"/>
      <c r="Q6" s="27"/>
      <c r="R6" s="27"/>
      <c r="S6" s="27"/>
      <c r="T6" s="27"/>
    </row>
    <row r="7" spans="1:20" s="28" customFormat="1" ht="22.5">
      <c r="A7" s="139">
        <v>7</v>
      </c>
      <c r="B7" s="148"/>
      <c r="C7" s="125"/>
      <c r="D7" s="36" t="s">
        <v>36</v>
      </c>
      <c r="E7" s="74" t="s">
        <v>30</v>
      </c>
      <c r="F7" s="140" t="str">
        <f t="shared" si="1"/>
        <v>yomo@tokai-u.jp</v>
      </c>
      <c r="G7" s="22"/>
      <c r="H7" s="37"/>
      <c r="I7" s="32" t="str">
        <f t="shared" ref="I7:K8" si="2">IF(I$19="","",IF($H7="","",$H7))</f>
        <v/>
      </c>
      <c r="J7" s="32" t="str">
        <f t="shared" si="2"/>
        <v/>
      </c>
      <c r="K7" s="32" t="str">
        <f t="shared" si="2"/>
        <v/>
      </c>
      <c r="L7" s="26"/>
      <c r="M7" s="27"/>
      <c r="N7" s="27"/>
      <c r="O7" s="27"/>
      <c r="P7" s="27"/>
      <c r="Q7" s="27"/>
      <c r="R7" s="27"/>
      <c r="S7" s="27"/>
      <c r="T7" s="27"/>
    </row>
    <row r="8" spans="1:20" s="28" customFormat="1" ht="23.25" thickBot="1">
      <c r="A8" s="139">
        <v>8</v>
      </c>
      <c r="B8" s="148"/>
      <c r="C8" s="125"/>
      <c r="D8" s="38" t="s">
        <v>4</v>
      </c>
      <c r="E8" s="74" t="s">
        <v>31</v>
      </c>
      <c r="F8" s="140" t="str">
        <f t="shared" si="1"/>
        <v>090-6264-0847</v>
      </c>
      <c r="G8" s="22"/>
      <c r="H8" s="39"/>
      <c r="I8" s="32" t="str">
        <f t="shared" si="2"/>
        <v/>
      </c>
      <c r="J8" s="32" t="str">
        <f t="shared" si="2"/>
        <v/>
      </c>
      <c r="K8" s="32" t="str">
        <f t="shared" si="2"/>
        <v/>
      </c>
      <c r="L8" s="26"/>
      <c r="M8" s="27"/>
      <c r="N8" s="27"/>
      <c r="O8" s="27"/>
      <c r="P8" s="27"/>
      <c r="Q8" s="27"/>
      <c r="R8" s="27"/>
      <c r="S8" s="27"/>
      <c r="T8" s="27"/>
    </row>
    <row r="9" spans="1:20" s="27" customFormat="1" ht="63" customHeight="1" thickBot="1">
      <c r="A9" s="20">
        <v>9</v>
      </c>
      <c r="B9" s="148">
        <v>2</v>
      </c>
      <c r="C9" s="139">
        <v>2</v>
      </c>
      <c r="D9" s="144" t="s">
        <v>62</v>
      </c>
      <c r="E9" s="41" t="str">
        <f>IF(E2="","",E2)</f>
        <v>山本　太郎</v>
      </c>
      <c r="F9" s="45" t="s">
        <v>59</v>
      </c>
      <c r="G9" s="42"/>
      <c r="H9" s="121" t="str">
        <f>IF(H2="","",H2)</f>
        <v/>
      </c>
      <c r="I9" s="141"/>
      <c r="J9" s="141"/>
      <c r="K9" s="141"/>
      <c r="L9" s="44"/>
    </row>
    <row r="10" spans="1:20" s="49" customFormat="1" ht="21.75" customHeight="1">
      <c r="A10" s="20">
        <v>10</v>
      </c>
      <c r="B10" s="148"/>
      <c r="C10" s="139"/>
      <c r="D10" s="33" t="s">
        <v>35</v>
      </c>
      <c r="E10" s="45" t="str">
        <f>IF(E3="","",E3)</f>
        <v>ヤマモト　タロウ</v>
      </c>
      <c r="F10" s="45" t="s">
        <v>60</v>
      </c>
      <c r="G10" s="46"/>
      <c r="H10" s="47" t="str">
        <f t="shared" ref="F10:H15" si="3">IF(H3="","",H3)</f>
        <v/>
      </c>
      <c r="I10" s="32"/>
      <c r="J10" s="32"/>
      <c r="K10" s="32"/>
      <c r="L10" s="48"/>
    </row>
    <row r="11" spans="1:20" s="49" customFormat="1" ht="21.75" customHeight="1">
      <c r="A11" s="20">
        <v>11</v>
      </c>
      <c r="B11" s="148"/>
      <c r="C11" s="139"/>
      <c r="D11" s="33" t="s">
        <v>67</v>
      </c>
      <c r="E11" s="45" t="s">
        <v>71</v>
      </c>
      <c r="F11" s="45" t="s">
        <v>72</v>
      </c>
      <c r="G11" s="46"/>
      <c r="H11" s="47" t="str">
        <f t="shared" si="3"/>
        <v/>
      </c>
      <c r="I11" s="32"/>
      <c r="J11" s="32"/>
      <c r="K11" s="32"/>
      <c r="L11" s="48"/>
    </row>
    <row r="12" spans="1:20" s="27" customFormat="1" ht="49.5" customHeight="1">
      <c r="A12" s="20">
        <v>12</v>
      </c>
      <c r="B12" s="149"/>
      <c r="C12" s="139"/>
      <c r="D12" s="123" t="s">
        <v>75</v>
      </c>
      <c r="E12" s="50" t="str">
        <f>IF(E5="","",E5)</f>
        <v>札幌高校</v>
      </c>
      <c r="F12" s="50" t="s">
        <v>76</v>
      </c>
      <c r="G12" s="51" t="s">
        <v>26</v>
      </c>
      <c r="H12" s="43" t="str">
        <f t="shared" si="3"/>
        <v/>
      </c>
      <c r="I12" s="32"/>
      <c r="J12" s="32"/>
      <c r="K12" s="32"/>
      <c r="L12" s="44"/>
    </row>
    <row r="13" spans="1:20" s="27" customFormat="1" ht="15" customHeight="1">
      <c r="A13" s="20">
        <v>13</v>
      </c>
      <c r="B13" s="148"/>
      <c r="C13" s="139"/>
      <c r="D13" s="123" t="s">
        <v>58</v>
      </c>
      <c r="E13" s="127" t="s">
        <v>61</v>
      </c>
      <c r="F13" s="164" t="s">
        <v>61</v>
      </c>
      <c r="G13" s="51"/>
      <c r="H13" s="43" t="str">
        <f t="shared" si="3"/>
        <v/>
      </c>
      <c r="I13" s="32"/>
      <c r="J13" s="32"/>
      <c r="K13" s="32"/>
      <c r="L13" s="44"/>
    </row>
    <row r="14" spans="1:20" s="27" customFormat="1" ht="22.5">
      <c r="A14" s="20">
        <v>14</v>
      </c>
      <c r="B14" s="148"/>
      <c r="C14" s="139"/>
      <c r="D14" s="36" t="s">
        <v>36</v>
      </c>
      <c r="E14" s="52" t="str">
        <f>IF(E7="","",E7)</f>
        <v>yomo@tokai-u.jp</v>
      </c>
      <c r="F14" s="50" t="str">
        <f>IF(F7="","",F7)</f>
        <v>yomo@tokai-u.jp</v>
      </c>
      <c r="G14" s="53"/>
      <c r="H14" s="43" t="str">
        <f t="shared" si="3"/>
        <v/>
      </c>
      <c r="I14" s="32"/>
      <c r="J14" s="32"/>
      <c r="K14" s="32"/>
      <c r="L14" s="44"/>
    </row>
    <row r="15" spans="1:20" s="27" customFormat="1" ht="22.5">
      <c r="A15" s="20">
        <v>15</v>
      </c>
      <c r="B15" s="148"/>
      <c r="C15" s="139"/>
      <c r="D15" s="36" t="s">
        <v>4</v>
      </c>
      <c r="E15" s="52" t="str">
        <f>IF(E8="","",E8)</f>
        <v>090-6264-0847</v>
      </c>
      <c r="F15" s="50" t="str">
        <f>IF(F8="","",F8)</f>
        <v>090-6264-0847</v>
      </c>
      <c r="G15" s="54"/>
      <c r="H15" s="43" t="str">
        <f t="shared" si="3"/>
        <v/>
      </c>
      <c r="I15" s="32"/>
      <c r="J15" s="32"/>
      <c r="K15" s="32"/>
      <c r="L15" s="55"/>
    </row>
    <row r="16" spans="1:20" s="62" customFormat="1" ht="39.75" customHeight="1">
      <c r="A16" s="20">
        <v>16</v>
      </c>
      <c r="B16" s="148"/>
      <c r="C16" s="129"/>
      <c r="D16" s="143" t="str">
        <f>CONCATENATE("出展日：",'基本情報（ロック，パスワードなし）'!$B$2,"
",'基本情報（ロック，パスワードなし）'!$B$1,"（半角の「1」を記入）","")</f>
        <v>出展日：9月28日(土)
科学の祭典1日目（半角の「1」を記入）</v>
      </c>
      <c r="E16" s="58">
        <v>1</v>
      </c>
      <c r="F16" s="58">
        <v>1</v>
      </c>
      <c r="G16" s="59">
        <f>SUM(H16:T16)</f>
        <v>0</v>
      </c>
      <c r="H16" s="60"/>
      <c r="I16" s="60"/>
      <c r="J16" s="60"/>
      <c r="K16" s="60"/>
      <c r="L16" s="55"/>
      <c r="M16" s="61"/>
      <c r="N16" s="61"/>
      <c r="O16" s="61"/>
      <c r="P16" s="61"/>
      <c r="Q16" s="61"/>
      <c r="R16" s="61"/>
      <c r="S16" s="61"/>
      <c r="T16" s="61"/>
    </row>
    <row r="17" spans="1:20" s="62" customFormat="1" ht="36.75" customHeight="1">
      <c r="A17" s="20">
        <v>17</v>
      </c>
      <c r="B17" s="148"/>
      <c r="C17" s="129"/>
      <c r="D17" s="143" t="str">
        <f>IF('基本情報（ロック，パスワードなし）'!$B$3='基本情報（ロック，パスワードなし）'!$B$13,"",CONCATENATE("出展日：",'基本情報（ロック，パスワードなし）'!$B$4,"
",'基本情報（ロック，パスワードなし）'!B$3,"（半角の「1」を記入）",""))</f>
        <v>出展日：9月29日(日)
科学の祭典2日目（半角の「1」を記入）</v>
      </c>
      <c r="E17" s="58">
        <v>1</v>
      </c>
      <c r="F17" s="58">
        <v>1</v>
      </c>
      <c r="G17" s="59">
        <f t="shared" ref="G17:G18" si="4">SUM(H17:T17)</f>
        <v>0</v>
      </c>
      <c r="H17" s="63"/>
      <c r="I17" s="63"/>
      <c r="J17" s="63"/>
      <c r="K17" s="63"/>
      <c r="L17" s="55"/>
      <c r="M17" s="61"/>
      <c r="N17" s="61"/>
      <c r="O17" s="61"/>
      <c r="P17" s="61"/>
      <c r="Q17" s="61"/>
      <c r="R17" s="61"/>
      <c r="S17" s="61"/>
      <c r="T17" s="61"/>
    </row>
    <row r="18" spans="1:20" s="62" customFormat="1" ht="33" customHeight="1">
      <c r="A18" s="20">
        <v>18</v>
      </c>
      <c r="B18" s="148"/>
      <c r="C18" s="129"/>
      <c r="D18" s="64" t="str">
        <f>CONCATENATE("　",'基本情報（ロック，パスワードなし）'!$B$6,"
",'基本情報（ロック，パスワードなし）'!$B$5,"","")</f>
        <v>　9月28日(土)18:00
懇親会参加人数（仮）</v>
      </c>
      <c r="E18" s="152">
        <v>1</v>
      </c>
      <c r="F18" s="152">
        <v>0</v>
      </c>
      <c r="G18" s="65">
        <f t="shared" si="4"/>
        <v>0</v>
      </c>
      <c r="H18" s="65"/>
      <c r="I18" s="65"/>
      <c r="J18" s="65"/>
      <c r="K18" s="65"/>
      <c r="L18" s="55"/>
      <c r="M18" s="61"/>
      <c r="N18" s="61"/>
      <c r="O18" s="61"/>
      <c r="P18" s="61"/>
      <c r="Q18" s="61"/>
      <c r="R18" s="61"/>
      <c r="S18" s="61"/>
      <c r="T18" s="61"/>
    </row>
    <row r="19" spans="1:20" s="71" customFormat="1" ht="68.25" customHeight="1">
      <c r="A19" s="20">
        <v>19</v>
      </c>
      <c r="B19" s="148"/>
      <c r="C19" s="66"/>
      <c r="D19" s="143" t="s">
        <v>54</v>
      </c>
      <c r="E19" s="67" t="s">
        <v>10</v>
      </c>
      <c r="F19" s="67" t="s">
        <v>11</v>
      </c>
      <c r="G19" s="68"/>
      <c r="H19" s="69"/>
      <c r="I19" s="69"/>
      <c r="J19" s="70"/>
      <c r="K19" s="70"/>
      <c r="L19" s="55"/>
      <c r="M19" s="27"/>
      <c r="N19" s="27"/>
      <c r="O19" s="27"/>
      <c r="P19" s="27"/>
      <c r="Q19" s="27"/>
      <c r="R19" s="27"/>
      <c r="S19" s="27"/>
      <c r="T19" s="27"/>
    </row>
    <row r="20" spans="1:20" s="28" customFormat="1" ht="72.75">
      <c r="A20" s="20">
        <v>20</v>
      </c>
      <c r="B20" s="148"/>
      <c r="C20" s="72"/>
      <c r="D20" s="73" t="s">
        <v>82</v>
      </c>
      <c r="E20" s="50">
        <v>1</v>
      </c>
      <c r="F20" s="74">
        <v>1</v>
      </c>
      <c r="G20" s="59">
        <f>SUM(H20:T20)</f>
        <v>0</v>
      </c>
      <c r="H20" s="60"/>
      <c r="I20" s="60"/>
      <c r="J20" s="60"/>
      <c r="K20" s="60"/>
      <c r="L20" s="75"/>
      <c r="M20" s="27"/>
      <c r="N20" s="27"/>
      <c r="O20" s="27"/>
      <c r="P20" s="27"/>
      <c r="Q20" s="27"/>
      <c r="R20" s="27"/>
      <c r="S20" s="27"/>
      <c r="T20" s="27"/>
    </row>
    <row r="21" spans="1:20" s="28" customFormat="1" ht="60.75">
      <c r="A21" s="20">
        <v>21</v>
      </c>
      <c r="B21" s="148"/>
      <c r="C21" s="72"/>
      <c r="D21" s="73" t="s">
        <v>83</v>
      </c>
      <c r="E21" s="50">
        <v>2</v>
      </c>
      <c r="F21" s="74">
        <v>2</v>
      </c>
      <c r="G21" s="59">
        <f>SUM(H21:T21)</f>
        <v>0</v>
      </c>
      <c r="H21" s="60"/>
      <c r="I21" s="60"/>
      <c r="J21" s="60"/>
      <c r="K21" s="60"/>
      <c r="L21" s="75"/>
      <c r="M21" s="27"/>
      <c r="N21" s="27"/>
      <c r="O21" s="27"/>
      <c r="P21" s="27"/>
      <c r="Q21" s="27"/>
      <c r="R21" s="27"/>
      <c r="S21" s="27"/>
      <c r="T21" s="27"/>
    </row>
    <row r="22" spans="1:20" s="28" customFormat="1" ht="171" customHeight="1">
      <c r="A22" s="20">
        <v>22</v>
      </c>
      <c r="B22" s="148"/>
      <c r="C22" s="76"/>
      <c r="D22" s="77" t="s">
        <v>47</v>
      </c>
      <c r="E22" s="78" t="s">
        <v>85</v>
      </c>
      <c r="F22" s="78" t="s">
        <v>84</v>
      </c>
      <c r="G22" s="79"/>
      <c r="H22" s="80"/>
      <c r="I22" s="81"/>
      <c r="J22" s="80"/>
      <c r="K22" s="81"/>
      <c r="L22" s="82"/>
      <c r="M22" s="83"/>
      <c r="N22" s="83"/>
      <c r="O22" s="83"/>
      <c r="P22" s="83"/>
      <c r="Q22" s="83"/>
      <c r="R22" s="83"/>
      <c r="S22" s="27"/>
      <c r="T22" s="27"/>
    </row>
    <row r="23" spans="1:20" s="161" customFormat="1" ht="37.5" customHeight="1">
      <c r="A23" s="153">
        <v>23</v>
      </c>
      <c r="B23" s="154"/>
      <c r="C23" s="155"/>
      <c r="D23" s="156" t="s">
        <v>48</v>
      </c>
      <c r="E23" s="157">
        <v>0</v>
      </c>
      <c r="F23" s="157">
        <v>1200</v>
      </c>
      <c r="G23" s="158"/>
      <c r="H23" s="159"/>
      <c r="I23" s="159"/>
      <c r="J23" s="159"/>
      <c r="K23" s="159"/>
      <c r="L23" s="160"/>
    </row>
    <row r="24" spans="1:20" s="27" customFormat="1" ht="36" customHeight="1">
      <c r="A24" s="20">
        <v>24</v>
      </c>
      <c r="B24" s="148"/>
      <c r="C24" s="72"/>
      <c r="D24" s="73" t="s">
        <v>5</v>
      </c>
      <c r="E24" s="50" t="s">
        <v>12</v>
      </c>
      <c r="F24" s="50"/>
      <c r="G24" s="54"/>
      <c r="H24" s="84"/>
      <c r="I24" s="84"/>
      <c r="J24" s="84"/>
      <c r="K24" s="84"/>
      <c r="L24" s="44"/>
    </row>
    <row r="25" spans="1:20" s="28" customFormat="1" ht="36" customHeight="1">
      <c r="A25" s="20">
        <v>25</v>
      </c>
      <c r="B25" s="148"/>
      <c r="C25" s="72"/>
      <c r="D25" s="73" t="s">
        <v>14</v>
      </c>
      <c r="E25" s="74"/>
      <c r="F25" s="74" t="s">
        <v>13</v>
      </c>
      <c r="G25" s="54"/>
      <c r="H25" s="85"/>
      <c r="I25" s="84"/>
      <c r="J25" s="85"/>
      <c r="K25" s="84"/>
      <c r="L25" s="44"/>
      <c r="M25" s="27"/>
      <c r="N25" s="27"/>
      <c r="O25" s="27"/>
      <c r="P25" s="27"/>
      <c r="Q25" s="27"/>
      <c r="R25" s="27"/>
      <c r="S25" s="27"/>
      <c r="T25" s="27"/>
    </row>
    <row r="26" spans="1:20" s="27" customFormat="1" ht="36" customHeight="1">
      <c r="A26" s="20">
        <v>26</v>
      </c>
      <c r="B26" s="148"/>
      <c r="C26" s="72"/>
      <c r="D26" s="73" t="s">
        <v>37</v>
      </c>
      <c r="E26" s="50"/>
      <c r="F26" s="50"/>
      <c r="G26" s="54"/>
      <c r="H26" s="84"/>
      <c r="I26" s="84"/>
      <c r="J26" s="84"/>
      <c r="K26" s="84"/>
      <c r="L26" s="44"/>
    </row>
    <row r="27" spans="1:20" s="28" customFormat="1" ht="64.5" customHeight="1">
      <c r="A27" s="20">
        <v>27</v>
      </c>
      <c r="B27" s="148"/>
      <c r="C27" s="72"/>
      <c r="D27" s="89" t="s">
        <v>93</v>
      </c>
      <c r="E27" s="74"/>
      <c r="F27" s="74"/>
      <c r="G27" s="54"/>
      <c r="H27" s="85"/>
      <c r="I27" s="84"/>
      <c r="J27" s="85"/>
      <c r="K27" s="84"/>
      <c r="L27" s="44"/>
      <c r="M27" s="27"/>
      <c r="N27" s="27"/>
      <c r="O27" s="27"/>
      <c r="P27" s="27"/>
      <c r="Q27" s="27"/>
      <c r="R27" s="27"/>
      <c r="S27" s="27"/>
      <c r="T27" s="27"/>
    </row>
    <row r="28" spans="1:20" s="27" customFormat="1" ht="78" customHeight="1">
      <c r="A28" s="20">
        <v>28</v>
      </c>
      <c r="B28" s="162"/>
      <c r="C28" s="72"/>
      <c r="D28" s="86" t="s">
        <v>94</v>
      </c>
      <c r="E28" s="87">
        <v>2</v>
      </c>
      <c r="F28" s="87">
        <v>2</v>
      </c>
      <c r="G28" s="88"/>
      <c r="H28" s="63">
        <v>2</v>
      </c>
      <c r="I28" s="63" t="str">
        <f>IF(I$19="","",$H28)</f>
        <v/>
      </c>
      <c r="J28" s="63" t="str">
        <f t="shared" ref="J28:K30" si="5">IF(J$19="","",$H28)</f>
        <v/>
      </c>
      <c r="K28" s="63" t="str">
        <f t="shared" si="5"/>
        <v/>
      </c>
      <c r="L28" s="44"/>
    </row>
    <row r="29" spans="1:20" s="28" customFormat="1" ht="66.75" customHeight="1">
      <c r="A29" s="20">
        <v>29</v>
      </c>
      <c r="B29" s="162"/>
      <c r="C29" s="72"/>
      <c r="D29" s="86" t="s">
        <v>89</v>
      </c>
      <c r="E29" s="74">
        <v>1</v>
      </c>
      <c r="F29" s="74">
        <v>1</v>
      </c>
      <c r="G29" s="54"/>
      <c r="H29" s="63">
        <v>1</v>
      </c>
      <c r="I29" s="63" t="str">
        <f t="shared" ref="I29:I30" si="6">IF(I$19="","",$H29)</f>
        <v/>
      </c>
      <c r="J29" s="63" t="str">
        <f t="shared" si="5"/>
        <v/>
      </c>
      <c r="K29" s="63" t="str">
        <f t="shared" si="5"/>
        <v/>
      </c>
      <c r="L29" s="44"/>
      <c r="M29" s="27"/>
      <c r="N29" s="27"/>
      <c r="O29" s="27"/>
      <c r="P29" s="27"/>
      <c r="Q29" s="27"/>
      <c r="R29" s="27"/>
      <c r="S29" s="27"/>
      <c r="T29" s="27"/>
    </row>
    <row r="30" spans="1:20" s="28" customFormat="1" ht="25.5">
      <c r="A30" s="20">
        <v>30</v>
      </c>
      <c r="B30" s="148"/>
      <c r="C30" s="72"/>
      <c r="D30" s="73" t="s">
        <v>90</v>
      </c>
      <c r="E30" s="74">
        <v>5</v>
      </c>
      <c r="F30" s="74">
        <v>5</v>
      </c>
      <c r="G30" s="54"/>
      <c r="H30" s="63">
        <v>5</v>
      </c>
      <c r="I30" s="63" t="str">
        <f t="shared" si="6"/>
        <v/>
      </c>
      <c r="J30" s="63" t="str">
        <f t="shared" si="5"/>
        <v/>
      </c>
      <c r="K30" s="63" t="str">
        <f t="shared" si="5"/>
        <v/>
      </c>
      <c r="L30" s="44"/>
      <c r="M30" s="27"/>
      <c r="N30" s="27"/>
      <c r="O30" s="27"/>
      <c r="P30" s="27"/>
      <c r="Q30" s="27"/>
      <c r="R30" s="27"/>
      <c r="S30" s="27"/>
      <c r="T30" s="27"/>
    </row>
    <row r="31" spans="1:20" s="28" customFormat="1" ht="20.25">
      <c r="A31" s="20">
        <v>31</v>
      </c>
      <c r="B31" s="148"/>
      <c r="C31" s="72"/>
      <c r="D31" s="73" t="s">
        <v>0</v>
      </c>
      <c r="E31" s="74"/>
      <c r="F31" s="74"/>
      <c r="G31" s="54"/>
      <c r="H31" s="63"/>
      <c r="I31" s="63"/>
      <c r="J31" s="63"/>
      <c r="K31" s="63"/>
      <c r="L31" s="44"/>
      <c r="M31" s="27"/>
      <c r="N31" s="27"/>
      <c r="O31" s="27"/>
      <c r="P31" s="27"/>
      <c r="Q31" s="27"/>
      <c r="R31" s="27"/>
      <c r="S31" s="27"/>
      <c r="T31" s="27"/>
    </row>
    <row r="32" spans="1:20" s="28" customFormat="1" ht="43.5" customHeight="1">
      <c r="A32" s="20">
        <v>32</v>
      </c>
      <c r="B32" s="162"/>
      <c r="C32" s="72"/>
      <c r="D32" s="73" t="s">
        <v>91</v>
      </c>
      <c r="E32" s="74">
        <v>0</v>
      </c>
      <c r="F32" s="74">
        <v>0</v>
      </c>
      <c r="G32" s="54"/>
      <c r="H32" s="63"/>
      <c r="I32" s="63"/>
      <c r="J32" s="63"/>
      <c r="K32" s="63"/>
      <c r="L32" s="44"/>
      <c r="M32" s="27"/>
      <c r="N32" s="27"/>
      <c r="O32" s="27"/>
      <c r="P32" s="27"/>
      <c r="Q32" s="27"/>
      <c r="R32" s="27"/>
      <c r="S32" s="27"/>
      <c r="T32" s="27"/>
    </row>
    <row r="33" spans="1:20" s="28" customFormat="1" ht="74.25" customHeight="1">
      <c r="A33" s="20">
        <v>33</v>
      </c>
      <c r="B33" s="148"/>
      <c r="C33" s="72"/>
      <c r="D33" s="89" t="s">
        <v>52</v>
      </c>
      <c r="E33" s="74"/>
      <c r="F33" s="74"/>
      <c r="G33" s="54"/>
      <c r="H33" s="85"/>
      <c r="I33" s="84"/>
      <c r="J33" s="85"/>
      <c r="K33" s="84"/>
      <c r="L33" s="44"/>
      <c r="M33" s="27"/>
      <c r="N33" s="27"/>
      <c r="O33" s="27"/>
      <c r="P33" s="27"/>
      <c r="Q33" s="27"/>
      <c r="R33" s="27"/>
      <c r="S33" s="27"/>
      <c r="T33" s="27"/>
    </row>
    <row r="34" spans="1:20" s="28" customFormat="1" ht="42" customHeight="1">
      <c r="A34" s="20">
        <v>34</v>
      </c>
      <c r="B34" s="148"/>
      <c r="C34" s="90"/>
      <c r="D34" s="57" t="str">
        <f>CONCATENATE("人数制限の有無：",'基本情報（ロック，パスワードなし）'!B$2,"
",'基本情報（ロック，パスワードなし）'!B$1,"，その数と方法","")</f>
        <v>人数制限の有無：9月28日(土)
科学の祭典1日目，その数と方法</v>
      </c>
      <c r="E34" s="91" t="s">
        <v>9</v>
      </c>
      <c r="F34" s="50" t="s">
        <v>9</v>
      </c>
      <c r="G34" s="22" t="s">
        <v>27</v>
      </c>
      <c r="H34" s="92"/>
      <c r="I34" s="92"/>
      <c r="J34" s="92"/>
      <c r="K34" s="92"/>
      <c r="L34" s="93"/>
      <c r="M34" s="27"/>
      <c r="N34" s="27"/>
      <c r="O34" s="27"/>
      <c r="P34" s="27"/>
      <c r="Q34" s="27"/>
      <c r="R34" s="27"/>
      <c r="S34" s="27"/>
      <c r="T34" s="27"/>
    </row>
    <row r="35" spans="1:20" s="62" customFormat="1" ht="42" customHeight="1">
      <c r="A35" s="20">
        <v>35</v>
      </c>
      <c r="B35" s="148"/>
      <c r="C35" s="56"/>
      <c r="D35" s="57" t="str">
        <f>CONCATENATE("人数制限の有無：",'基本情報（ロック，パスワードなし）'!B$4,"
",'基本情報（ロック，パスワードなし）'!B$3,"，その数と方法","")</f>
        <v>人数制限の有無：9月29日(日)
科学の祭典2日目，その数と方法</v>
      </c>
      <c r="E35" s="91" t="s">
        <v>9</v>
      </c>
      <c r="F35" s="94" t="s">
        <v>15</v>
      </c>
      <c r="G35" s="51"/>
      <c r="H35" s="92"/>
      <c r="I35" s="92"/>
      <c r="J35" s="92"/>
      <c r="K35" s="92"/>
      <c r="L35" s="44"/>
      <c r="M35" s="61"/>
      <c r="N35" s="61"/>
      <c r="O35" s="61"/>
      <c r="P35" s="61"/>
      <c r="Q35" s="61"/>
      <c r="R35" s="61"/>
      <c r="S35" s="61"/>
      <c r="T35" s="61"/>
    </row>
    <row r="36" spans="1:20" s="62" customFormat="1" ht="51" customHeight="1">
      <c r="A36" s="20">
        <v>36</v>
      </c>
      <c r="B36" s="148"/>
      <c r="C36" s="40"/>
      <c r="D36" s="120" t="str">
        <f>CONCATENATE("搬入・搬出に必要な車両の数","
（必要な場合申込者の欄またはブースごとに，半角数字で「1」のように記入して下さい。）","")</f>
        <v>搬入・搬出に必要な車両の数
（必要な場合申込者の欄またはブースごとに，半角数字で「1」のように記入して下さい。）</v>
      </c>
      <c r="E36" s="95">
        <v>1</v>
      </c>
      <c r="F36" s="95">
        <v>0</v>
      </c>
      <c r="G36" s="51"/>
      <c r="H36" s="119"/>
      <c r="I36" s="119"/>
      <c r="J36" s="119"/>
      <c r="K36" s="119"/>
      <c r="L36" s="44"/>
      <c r="M36" s="61"/>
      <c r="N36" s="61"/>
      <c r="O36" s="61"/>
      <c r="P36" s="61"/>
      <c r="Q36" s="61"/>
      <c r="R36" s="61"/>
      <c r="S36" s="61"/>
      <c r="T36" s="61"/>
    </row>
    <row r="37" spans="1:20" s="62" customFormat="1" ht="42" customHeight="1">
      <c r="A37" s="20">
        <v>37</v>
      </c>
      <c r="B37" s="149"/>
      <c r="C37" s="56"/>
      <c r="D37" s="57" t="s">
        <v>92</v>
      </c>
      <c r="E37" s="95">
        <v>1</v>
      </c>
      <c r="F37" s="95">
        <v>1</v>
      </c>
      <c r="G37" s="51"/>
      <c r="H37" s="63"/>
      <c r="I37" s="63"/>
      <c r="J37" s="63"/>
      <c r="K37" s="63"/>
      <c r="L37" s="44"/>
      <c r="M37" s="61"/>
      <c r="N37" s="61"/>
      <c r="O37" s="61"/>
      <c r="P37" s="61"/>
      <c r="Q37" s="61"/>
      <c r="R37" s="61"/>
      <c r="S37" s="61"/>
      <c r="T37" s="61"/>
    </row>
    <row r="38" spans="1:20" s="28" customFormat="1" ht="73.5" customHeight="1">
      <c r="A38" s="20">
        <v>38</v>
      </c>
      <c r="B38" s="148"/>
      <c r="C38" s="72"/>
      <c r="D38" s="89" t="s">
        <v>56</v>
      </c>
      <c r="E38" s="74"/>
      <c r="F38" s="74"/>
      <c r="G38" s="54"/>
      <c r="H38" s="85"/>
      <c r="I38" s="84"/>
      <c r="J38" s="85"/>
      <c r="K38" s="84"/>
      <c r="L38" s="44"/>
      <c r="M38" s="27"/>
      <c r="N38" s="27"/>
      <c r="O38" s="27"/>
      <c r="P38" s="27"/>
      <c r="Q38" s="27"/>
      <c r="R38" s="27"/>
      <c r="S38" s="27"/>
      <c r="T38" s="27"/>
    </row>
    <row r="39" spans="1:20" s="98" customFormat="1" ht="20.25" customHeight="1">
      <c r="A39" s="20">
        <v>39</v>
      </c>
      <c r="B39" s="148"/>
      <c r="C39" s="133"/>
      <c r="D39" s="134" t="s">
        <v>38</v>
      </c>
      <c r="E39" s="135"/>
      <c r="F39" s="135"/>
      <c r="G39" s="136"/>
      <c r="H39" s="137"/>
      <c r="I39" s="137"/>
      <c r="J39" s="137"/>
      <c r="K39" s="137"/>
      <c r="L39" s="96"/>
      <c r="M39" s="97"/>
      <c r="N39" s="97"/>
      <c r="O39" s="97"/>
      <c r="P39" s="97"/>
      <c r="Q39" s="97"/>
      <c r="R39" s="97"/>
      <c r="S39" s="97"/>
      <c r="T39" s="97"/>
    </row>
    <row r="40" spans="1:20" s="28" customFormat="1" ht="40.5" customHeight="1">
      <c r="A40" s="20">
        <v>40</v>
      </c>
      <c r="B40" s="148"/>
      <c r="C40" s="72"/>
      <c r="D40" s="99" t="s">
        <v>39</v>
      </c>
      <c r="E40" s="74"/>
      <c r="F40" s="74"/>
      <c r="G40" s="54"/>
      <c r="H40" s="43" t="str">
        <f>IF(H$12="","",H$12)</f>
        <v/>
      </c>
      <c r="I40" s="43" t="str">
        <f t="shared" ref="I40:K41" si="7">IF(I$19="","",IF($H40="","",$H40))</f>
        <v/>
      </c>
      <c r="J40" s="43" t="str">
        <f t="shared" si="7"/>
        <v/>
      </c>
      <c r="K40" s="43" t="str">
        <f t="shared" si="7"/>
        <v/>
      </c>
      <c r="L40" s="44"/>
      <c r="M40" s="27"/>
      <c r="N40" s="27"/>
      <c r="O40" s="27"/>
      <c r="P40" s="27"/>
      <c r="Q40" s="27"/>
      <c r="R40" s="27"/>
      <c r="S40" s="27"/>
      <c r="T40" s="27"/>
    </row>
    <row r="41" spans="1:20" s="28" customFormat="1" ht="40.5" customHeight="1">
      <c r="A41" s="20">
        <v>41</v>
      </c>
      <c r="B41" s="148"/>
      <c r="C41" s="72"/>
      <c r="D41" s="99" t="s">
        <v>40</v>
      </c>
      <c r="E41" s="74"/>
      <c r="F41" s="74"/>
      <c r="G41" s="54"/>
      <c r="H41" s="43" t="str">
        <f>IF(H40="","",H40)</f>
        <v/>
      </c>
      <c r="I41" s="43" t="str">
        <f t="shared" si="7"/>
        <v/>
      </c>
      <c r="J41" s="43" t="str">
        <f t="shared" si="7"/>
        <v/>
      </c>
      <c r="K41" s="43" t="str">
        <f t="shared" si="7"/>
        <v/>
      </c>
      <c r="L41" s="44"/>
      <c r="M41" s="27"/>
      <c r="N41" s="27"/>
      <c r="O41" s="27"/>
      <c r="P41" s="27"/>
      <c r="Q41" s="27"/>
      <c r="R41" s="27"/>
      <c r="S41" s="27"/>
      <c r="T41" s="27"/>
    </row>
    <row r="42" spans="1:20" s="28" customFormat="1" ht="27" customHeight="1">
      <c r="A42" s="20">
        <v>42</v>
      </c>
      <c r="B42" s="148"/>
      <c r="C42" s="100"/>
      <c r="D42" s="130" t="s">
        <v>65</v>
      </c>
      <c r="E42" s="74"/>
      <c r="F42" s="74"/>
      <c r="G42" s="54"/>
      <c r="H42" s="85"/>
      <c r="I42" s="84"/>
      <c r="J42" s="85"/>
      <c r="K42" s="84"/>
      <c r="L42" s="44"/>
      <c r="M42" s="27"/>
      <c r="N42" s="27"/>
      <c r="O42" s="27"/>
      <c r="P42" s="27"/>
      <c r="Q42" s="27"/>
      <c r="R42" s="27"/>
      <c r="S42" s="27"/>
      <c r="T42" s="27"/>
    </row>
    <row r="43" spans="1:20" s="28" customFormat="1" ht="27" customHeight="1">
      <c r="A43" s="20">
        <v>43</v>
      </c>
      <c r="B43" s="148"/>
      <c r="C43" s="100"/>
      <c r="D43" s="99" t="s">
        <v>41</v>
      </c>
      <c r="E43" s="74"/>
      <c r="F43" s="74"/>
      <c r="G43" s="54"/>
      <c r="H43" s="85"/>
      <c r="I43" s="43" t="str">
        <f t="shared" ref="I43:K52" si="8">IF(I$19="","",IF($H43="","",$H43))</f>
        <v/>
      </c>
      <c r="J43" s="43" t="str">
        <f t="shared" si="8"/>
        <v/>
      </c>
      <c r="K43" s="43" t="str">
        <f t="shared" si="8"/>
        <v/>
      </c>
      <c r="L43" s="44"/>
      <c r="M43" s="27"/>
      <c r="N43" s="27"/>
      <c r="O43" s="27"/>
      <c r="P43" s="27"/>
      <c r="Q43" s="27"/>
      <c r="R43" s="27"/>
      <c r="S43" s="27"/>
      <c r="T43" s="27"/>
    </row>
    <row r="44" spans="1:20" s="28" customFormat="1" ht="27" customHeight="1">
      <c r="A44" s="20">
        <v>44</v>
      </c>
      <c r="B44" s="162"/>
      <c r="C44" s="100"/>
      <c r="D44" s="99" t="s">
        <v>32</v>
      </c>
      <c r="E44" s="74"/>
      <c r="F44" s="74"/>
      <c r="G44" s="54"/>
      <c r="H44" s="85"/>
      <c r="I44" s="43" t="str">
        <f t="shared" si="8"/>
        <v/>
      </c>
      <c r="J44" s="43" t="str">
        <f t="shared" si="8"/>
        <v/>
      </c>
      <c r="K44" s="43" t="str">
        <f t="shared" si="8"/>
        <v/>
      </c>
      <c r="L44" s="44"/>
      <c r="M44" s="27"/>
      <c r="N44" s="27"/>
      <c r="O44" s="27"/>
      <c r="P44" s="27"/>
      <c r="Q44" s="27"/>
      <c r="R44" s="27"/>
      <c r="S44" s="27"/>
      <c r="T44" s="27"/>
    </row>
    <row r="45" spans="1:20" s="28" customFormat="1" ht="39.75" customHeight="1">
      <c r="A45" s="20">
        <v>45</v>
      </c>
      <c r="B45" s="148"/>
      <c r="C45" s="72"/>
      <c r="D45" s="99" t="s">
        <v>64</v>
      </c>
      <c r="E45" s="74"/>
      <c r="F45" s="74"/>
      <c r="G45" s="54"/>
      <c r="H45" s="43" t="str">
        <f>IF(H$9="","",H$9)</f>
        <v/>
      </c>
      <c r="I45" s="43" t="str">
        <f t="shared" si="8"/>
        <v/>
      </c>
      <c r="J45" s="43" t="str">
        <f t="shared" si="8"/>
        <v/>
      </c>
      <c r="K45" s="43" t="str">
        <f t="shared" si="8"/>
        <v/>
      </c>
      <c r="L45" s="44"/>
      <c r="M45" s="27"/>
      <c r="N45" s="27"/>
      <c r="O45" s="27"/>
      <c r="P45" s="27"/>
      <c r="Q45" s="27"/>
      <c r="R45" s="27"/>
      <c r="S45" s="27"/>
      <c r="T45" s="27"/>
    </row>
    <row r="46" spans="1:20" s="28" customFormat="1" ht="22.5" customHeight="1">
      <c r="A46" s="20">
        <v>46</v>
      </c>
      <c r="B46" s="148"/>
      <c r="C46" s="72"/>
      <c r="D46" s="99" t="s">
        <v>42</v>
      </c>
      <c r="E46" s="74"/>
      <c r="F46" s="74"/>
      <c r="G46" s="54"/>
      <c r="H46" s="43" t="str">
        <f>IF(H$10="","",H$10)</f>
        <v/>
      </c>
      <c r="I46" s="43" t="str">
        <f t="shared" si="8"/>
        <v/>
      </c>
      <c r="J46" s="43" t="str">
        <f t="shared" si="8"/>
        <v/>
      </c>
      <c r="K46" s="43" t="str">
        <f t="shared" si="8"/>
        <v/>
      </c>
      <c r="L46" s="44"/>
      <c r="M46" s="27"/>
      <c r="N46" s="27"/>
      <c r="O46" s="27"/>
      <c r="P46" s="27"/>
      <c r="Q46" s="27"/>
      <c r="R46" s="27"/>
      <c r="S46" s="27"/>
      <c r="T46" s="27"/>
    </row>
    <row r="47" spans="1:20" s="28" customFormat="1" ht="22.5" customHeight="1">
      <c r="A47" s="20">
        <v>47</v>
      </c>
      <c r="B47" s="148"/>
      <c r="C47" s="72"/>
      <c r="D47" s="99" t="s">
        <v>33</v>
      </c>
      <c r="E47" s="74"/>
      <c r="F47" s="74"/>
      <c r="G47" s="54"/>
      <c r="H47" s="101"/>
      <c r="I47" s="43" t="str">
        <f t="shared" si="8"/>
        <v/>
      </c>
      <c r="J47" s="43" t="str">
        <f t="shared" si="8"/>
        <v/>
      </c>
      <c r="K47" s="43" t="str">
        <f t="shared" si="8"/>
        <v/>
      </c>
      <c r="L47" s="44"/>
      <c r="M47" s="27"/>
      <c r="N47" s="27"/>
      <c r="O47" s="27"/>
      <c r="P47" s="27"/>
      <c r="Q47" s="27"/>
      <c r="R47" s="27"/>
      <c r="S47" s="27"/>
      <c r="T47" s="27"/>
    </row>
    <row r="48" spans="1:20" s="28" customFormat="1" ht="22.5" customHeight="1">
      <c r="A48" s="20">
        <v>48</v>
      </c>
      <c r="B48" s="148"/>
      <c r="C48" s="72"/>
      <c r="D48" s="99" t="s">
        <v>49</v>
      </c>
      <c r="E48" s="74"/>
      <c r="F48" s="74"/>
      <c r="G48" s="54"/>
      <c r="H48" s="101"/>
      <c r="I48" s="43" t="str">
        <f t="shared" si="8"/>
        <v/>
      </c>
      <c r="J48" s="43" t="str">
        <f t="shared" si="8"/>
        <v/>
      </c>
      <c r="K48" s="43" t="str">
        <f t="shared" si="8"/>
        <v/>
      </c>
      <c r="L48" s="44"/>
      <c r="M48" s="27"/>
      <c r="N48" s="27"/>
      <c r="O48" s="27"/>
      <c r="P48" s="27"/>
      <c r="Q48" s="27"/>
      <c r="R48" s="27"/>
      <c r="S48" s="27"/>
      <c r="T48" s="27"/>
    </row>
    <row r="49" spans="1:20" s="28" customFormat="1" ht="41.25" customHeight="1">
      <c r="A49" s="20">
        <v>49</v>
      </c>
      <c r="B49" s="148"/>
      <c r="C49" s="72"/>
      <c r="D49" s="99" t="s">
        <v>43</v>
      </c>
      <c r="E49" s="74"/>
      <c r="F49" s="74"/>
      <c r="G49" s="54"/>
      <c r="H49" s="101"/>
      <c r="I49" s="43" t="str">
        <f t="shared" si="8"/>
        <v/>
      </c>
      <c r="J49" s="43" t="str">
        <f t="shared" si="8"/>
        <v/>
      </c>
      <c r="K49" s="43" t="str">
        <f t="shared" si="8"/>
        <v/>
      </c>
      <c r="L49" s="44"/>
      <c r="M49" s="27"/>
      <c r="N49" s="27"/>
      <c r="O49" s="27"/>
      <c r="P49" s="27"/>
      <c r="Q49" s="27"/>
      <c r="R49" s="27"/>
      <c r="S49" s="27"/>
      <c r="T49" s="27"/>
    </row>
    <row r="50" spans="1:20" s="28" customFormat="1" ht="22.5" customHeight="1">
      <c r="A50" s="20">
        <v>50</v>
      </c>
      <c r="B50" s="148"/>
      <c r="C50" s="72"/>
      <c r="D50" s="99" t="s">
        <v>50</v>
      </c>
      <c r="E50" s="74"/>
      <c r="F50" s="74"/>
      <c r="G50" s="54"/>
      <c r="H50" s="101"/>
      <c r="I50" s="43" t="str">
        <f t="shared" si="8"/>
        <v/>
      </c>
      <c r="J50" s="43" t="str">
        <f t="shared" si="8"/>
        <v/>
      </c>
      <c r="K50" s="43" t="str">
        <f t="shared" si="8"/>
        <v/>
      </c>
      <c r="L50" s="44"/>
      <c r="M50" s="27"/>
      <c r="N50" s="27"/>
      <c r="O50" s="27"/>
      <c r="P50" s="27"/>
      <c r="Q50" s="27"/>
      <c r="R50" s="27"/>
      <c r="S50" s="27"/>
      <c r="T50" s="27"/>
    </row>
    <row r="51" spans="1:20" s="28" customFormat="1" ht="22.5" customHeight="1">
      <c r="A51" s="20">
        <v>51</v>
      </c>
      <c r="B51" s="148"/>
      <c r="C51" s="72"/>
      <c r="D51" s="99" t="s">
        <v>34</v>
      </c>
      <c r="E51" s="74"/>
      <c r="F51" s="74"/>
      <c r="G51" s="54"/>
      <c r="H51" s="85"/>
      <c r="I51" s="43" t="str">
        <f t="shared" si="8"/>
        <v/>
      </c>
      <c r="J51" s="43" t="str">
        <f t="shared" si="8"/>
        <v/>
      </c>
      <c r="K51" s="43" t="str">
        <f t="shared" si="8"/>
        <v/>
      </c>
      <c r="L51" s="44"/>
      <c r="M51" s="27"/>
      <c r="N51" s="27"/>
      <c r="O51" s="27"/>
      <c r="P51" s="27"/>
      <c r="Q51" s="27"/>
      <c r="R51" s="27"/>
      <c r="S51" s="27"/>
      <c r="T51" s="27"/>
    </row>
    <row r="52" spans="1:20" s="28" customFormat="1" ht="47.25" customHeight="1">
      <c r="A52" s="20">
        <v>52</v>
      </c>
      <c r="B52" s="148"/>
      <c r="C52" s="72"/>
      <c r="D52" s="99" t="s">
        <v>51</v>
      </c>
      <c r="E52" s="74"/>
      <c r="F52" s="74"/>
      <c r="G52" s="54"/>
      <c r="H52" s="43" t="str">
        <f>IF(H$14="","",H$14)</f>
        <v/>
      </c>
      <c r="I52" s="43" t="str">
        <f t="shared" si="8"/>
        <v/>
      </c>
      <c r="J52" s="43" t="str">
        <f t="shared" si="8"/>
        <v/>
      </c>
      <c r="K52" s="43" t="str">
        <f t="shared" si="8"/>
        <v/>
      </c>
      <c r="L52" s="44"/>
      <c r="M52" s="27"/>
      <c r="N52" s="27"/>
      <c r="O52" s="27"/>
      <c r="P52" s="27"/>
      <c r="Q52" s="27"/>
      <c r="R52" s="27"/>
      <c r="S52" s="27"/>
      <c r="T52" s="27"/>
    </row>
    <row r="53" spans="1:20" s="28" customFormat="1" ht="54" customHeight="1">
      <c r="A53" s="20">
        <v>53</v>
      </c>
      <c r="B53" s="148"/>
      <c r="C53" s="72"/>
      <c r="D53" s="102" t="s">
        <v>44</v>
      </c>
      <c r="E53" s="74"/>
      <c r="F53" s="74"/>
      <c r="G53" s="54"/>
      <c r="H53" s="85"/>
      <c r="I53" s="84"/>
      <c r="J53" s="85"/>
      <c r="K53" s="84"/>
      <c r="L53" s="44"/>
      <c r="M53" s="27"/>
      <c r="N53" s="27"/>
      <c r="O53" s="27"/>
      <c r="P53" s="27"/>
      <c r="Q53" s="27"/>
      <c r="R53" s="27"/>
      <c r="S53" s="27"/>
      <c r="T53" s="27"/>
    </row>
    <row r="54" spans="1:20" s="28" customFormat="1" ht="18.75" customHeight="1">
      <c r="A54" s="20">
        <v>54</v>
      </c>
      <c r="B54" s="148"/>
      <c r="C54" s="132"/>
      <c r="D54" s="131" t="s">
        <v>66</v>
      </c>
      <c r="E54" s="103"/>
      <c r="F54" s="103"/>
      <c r="G54" s="104"/>
      <c r="H54" s="105"/>
      <c r="I54" s="105"/>
      <c r="J54" s="105"/>
      <c r="K54" s="105"/>
      <c r="L54" s="44"/>
      <c r="M54" s="27"/>
      <c r="N54" s="27"/>
      <c r="O54" s="27"/>
      <c r="P54" s="27"/>
      <c r="Q54" s="27"/>
      <c r="R54" s="27"/>
      <c r="S54" s="27"/>
      <c r="T54" s="27"/>
    </row>
    <row r="55" spans="1:20" s="28" customFormat="1" ht="18.75" customHeight="1">
      <c r="A55" s="20">
        <v>55</v>
      </c>
      <c r="B55" s="148"/>
      <c r="C55" s="72"/>
      <c r="D55" s="106" t="s">
        <v>69</v>
      </c>
      <c r="E55" s="106"/>
      <c r="F55" s="106"/>
      <c r="G55" s="106"/>
      <c r="H55" s="106"/>
      <c r="I55" s="106"/>
      <c r="J55" s="105"/>
      <c r="K55" s="105"/>
      <c r="L55" s="44"/>
      <c r="M55" s="27"/>
      <c r="N55" s="27"/>
      <c r="O55" s="27"/>
      <c r="P55" s="27"/>
      <c r="Q55" s="27"/>
      <c r="R55" s="27"/>
      <c r="S55" s="27"/>
      <c r="T55" s="27"/>
    </row>
    <row r="56" spans="1:20" s="28" customFormat="1" ht="18.75" customHeight="1">
      <c r="A56" s="20">
        <v>56</v>
      </c>
      <c r="B56" s="148"/>
      <c r="C56" s="72"/>
      <c r="D56" s="107" t="s">
        <v>70</v>
      </c>
      <c r="E56" s="107"/>
      <c r="F56" s="107"/>
      <c r="G56" s="107"/>
      <c r="H56" s="107"/>
      <c r="I56" s="107"/>
      <c r="J56" s="105"/>
      <c r="K56" s="105"/>
      <c r="L56" s="44"/>
      <c r="M56" s="27"/>
      <c r="N56" s="27"/>
      <c r="O56" s="27"/>
      <c r="P56" s="27"/>
      <c r="Q56" s="27"/>
      <c r="R56" s="27"/>
      <c r="S56" s="27"/>
      <c r="T56" s="27"/>
    </row>
    <row r="57" spans="1:20" s="28" customFormat="1" ht="66" customHeight="1">
      <c r="A57" s="20">
        <v>57</v>
      </c>
      <c r="B57" s="148"/>
      <c r="C57" s="146"/>
      <c r="D57" s="108" t="s">
        <v>88</v>
      </c>
      <c r="E57" s="74"/>
      <c r="F57" s="74"/>
      <c r="G57" s="54"/>
      <c r="H57" s="85"/>
      <c r="I57" s="84"/>
      <c r="J57" s="85"/>
      <c r="K57" s="84"/>
      <c r="L57" s="44"/>
      <c r="M57" s="27"/>
      <c r="N57" s="27"/>
      <c r="O57" s="27"/>
      <c r="P57" s="27"/>
      <c r="Q57" s="27"/>
      <c r="R57" s="27"/>
      <c r="S57" s="27"/>
      <c r="T57" s="27"/>
    </row>
    <row r="58" spans="1:20" s="28" customFormat="1" ht="25.5" customHeight="1">
      <c r="A58" s="20">
        <v>58</v>
      </c>
      <c r="B58" s="148"/>
      <c r="C58" s="72"/>
      <c r="D58" s="109" t="s">
        <v>45</v>
      </c>
      <c r="E58" s="74"/>
      <c r="F58" s="74"/>
      <c r="G58" s="54"/>
      <c r="H58" s="85"/>
      <c r="I58" s="84"/>
      <c r="J58" s="85"/>
      <c r="K58" s="84"/>
      <c r="L58" s="44"/>
      <c r="M58" s="27"/>
      <c r="N58" s="27"/>
      <c r="O58" s="27"/>
      <c r="P58" s="27"/>
      <c r="Q58" s="27"/>
      <c r="R58" s="27"/>
      <c r="S58" s="27"/>
      <c r="T58" s="27"/>
    </row>
    <row r="59" spans="1:20" s="28" customFormat="1" ht="69.75" customHeight="1">
      <c r="A59" s="20">
        <v>59</v>
      </c>
      <c r="B59" s="148"/>
      <c r="C59" s="146"/>
      <c r="D59" s="108" t="s">
        <v>73</v>
      </c>
      <c r="E59" s="74"/>
      <c r="F59" s="74"/>
      <c r="G59" s="54"/>
      <c r="H59" s="85"/>
      <c r="I59" s="84"/>
      <c r="J59" s="85"/>
      <c r="K59" s="84"/>
      <c r="L59" s="44"/>
      <c r="M59" s="27"/>
      <c r="N59" s="27"/>
      <c r="O59" s="27"/>
      <c r="P59" s="27"/>
      <c r="Q59" s="27"/>
      <c r="R59" s="27"/>
      <c r="S59" s="27"/>
      <c r="T59" s="27"/>
    </row>
    <row r="60" spans="1:20" s="28" customFormat="1" ht="80.25" customHeight="1">
      <c r="A60" s="20">
        <v>60</v>
      </c>
      <c r="B60" s="148"/>
      <c r="C60" s="72"/>
      <c r="D60" s="73" t="s">
        <v>46</v>
      </c>
      <c r="E60" s="74"/>
      <c r="F60" s="74"/>
      <c r="G60" s="54"/>
      <c r="H60" s="85"/>
      <c r="I60" s="84"/>
      <c r="J60" s="85"/>
      <c r="K60" s="84"/>
      <c r="L60" s="44"/>
      <c r="M60" s="27"/>
      <c r="N60" s="27"/>
      <c r="O60" s="27"/>
      <c r="P60" s="27"/>
      <c r="Q60" s="27"/>
      <c r="R60" s="27"/>
      <c r="S60" s="27"/>
      <c r="T60" s="27"/>
    </row>
    <row r="61" spans="1:20" s="113" customFormat="1" ht="7.5" customHeight="1">
      <c r="A61" s="82"/>
      <c r="B61" s="147"/>
      <c r="C61" s="110"/>
      <c r="D61" s="110"/>
      <c r="E61" s="111"/>
      <c r="F61" s="111"/>
      <c r="G61" s="112"/>
      <c r="H61" s="55"/>
      <c r="I61" s="55"/>
      <c r="J61" s="55"/>
      <c r="K61" s="55"/>
      <c r="L61" s="44"/>
      <c r="M61" s="27"/>
      <c r="N61" s="27"/>
      <c r="O61" s="27"/>
      <c r="P61" s="27"/>
      <c r="Q61" s="27"/>
      <c r="R61" s="27"/>
      <c r="S61" s="27"/>
      <c r="T61" s="27"/>
    </row>
    <row r="62" spans="1:20" s="28" customFormat="1">
      <c r="A62" s="20"/>
      <c r="B62" s="148"/>
      <c r="C62" s="114"/>
      <c r="D62" s="115"/>
      <c r="E62" s="116"/>
      <c r="F62" s="116"/>
      <c r="G62" s="117"/>
      <c r="H62" s="118"/>
      <c r="I62" s="114"/>
      <c r="J62" s="118"/>
      <c r="K62" s="114"/>
      <c r="L62" s="44"/>
      <c r="M62" s="27"/>
      <c r="N62" s="27"/>
      <c r="O62" s="27"/>
      <c r="P62" s="27"/>
      <c r="Q62" s="27"/>
      <c r="R62" s="27"/>
      <c r="S62" s="27"/>
      <c r="T62" s="27"/>
    </row>
    <row r="63" spans="1:20" s="28" customFormat="1">
      <c r="A63" s="20"/>
      <c r="B63" s="148"/>
      <c r="C63" s="114"/>
      <c r="D63" s="115"/>
      <c r="E63" s="116"/>
      <c r="F63" s="116"/>
      <c r="G63" s="117"/>
      <c r="H63" s="118"/>
      <c r="I63" s="114"/>
      <c r="J63" s="118"/>
      <c r="K63" s="114"/>
      <c r="L63" s="44"/>
      <c r="M63" s="27"/>
      <c r="N63" s="27"/>
      <c r="O63" s="27"/>
      <c r="P63" s="27"/>
      <c r="Q63" s="27"/>
      <c r="R63" s="27"/>
      <c r="S63" s="27"/>
      <c r="T63" s="27"/>
    </row>
    <row r="64" spans="1:20">
      <c r="D64" s="8"/>
      <c r="E64" s="10"/>
      <c r="F64" s="10"/>
      <c r="G64" s="18"/>
      <c r="L64" s="4"/>
    </row>
    <row r="65" spans="4:12">
      <c r="D65" s="8"/>
      <c r="E65" s="10"/>
      <c r="F65" s="10"/>
      <c r="G65" s="18"/>
      <c r="L65" s="4"/>
    </row>
    <row r="66" spans="4:12">
      <c r="D66" s="8"/>
      <c r="E66" s="10"/>
      <c r="F66" s="10"/>
      <c r="G66" s="18"/>
      <c r="L66" s="4"/>
    </row>
    <row r="67" spans="4:12">
      <c r="D67" s="8"/>
      <c r="E67" s="10"/>
      <c r="F67" s="10"/>
      <c r="G67" s="18"/>
    </row>
    <row r="68" spans="4:12">
      <c r="D68" s="8"/>
      <c r="E68" s="10"/>
      <c r="F68" s="10"/>
      <c r="G68" s="18"/>
    </row>
    <row r="69" spans="4:12">
      <c r="D69" s="8"/>
      <c r="E69" s="10"/>
      <c r="F69" s="10"/>
      <c r="G69" s="18"/>
    </row>
    <row r="70" spans="4:12">
      <c r="D70" s="8"/>
      <c r="E70" s="10"/>
      <c r="F70" s="10"/>
      <c r="G70" s="18"/>
    </row>
    <row r="71" spans="4:12">
      <c r="D71" s="8"/>
      <c r="E71" s="10"/>
      <c r="F71" s="10"/>
      <c r="G71" s="18"/>
    </row>
    <row r="72" spans="4:12">
      <c r="D72" s="8"/>
      <c r="E72" s="10"/>
      <c r="F72" s="10"/>
      <c r="G72" s="18"/>
    </row>
    <row r="73" spans="4:12">
      <c r="D73" s="8"/>
      <c r="E73" s="10"/>
      <c r="F73" s="10"/>
      <c r="G73" s="18"/>
    </row>
    <row r="74" spans="4:12">
      <c r="D74" s="8"/>
      <c r="E74" s="10"/>
      <c r="F74" s="10"/>
      <c r="G74" s="18"/>
    </row>
    <row r="75" spans="4:12">
      <c r="D75" s="8"/>
      <c r="E75" s="10"/>
      <c r="F75" s="10"/>
      <c r="G75" s="18"/>
    </row>
    <row r="76" spans="4:12">
      <c r="D76" s="8"/>
      <c r="E76" s="10"/>
      <c r="F76" s="10"/>
      <c r="G76" s="18"/>
    </row>
    <row r="77" spans="4:12">
      <c r="D77" s="8"/>
      <c r="E77" s="10"/>
      <c r="F77" s="10"/>
      <c r="G77" s="18"/>
    </row>
    <row r="78" spans="4:12">
      <c r="D78" s="8"/>
      <c r="E78" s="10"/>
      <c r="F78" s="10"/>
      <c r="G78" s="18"/>
    </row>
    <row r="79" spans="4:12">
      <c r="D79" s="8"/>
      <c r="E79" s="10"/>
      <c r="F79" s="10"/>
      <c r="G79" s="18"/>
    </row>
    <row r="80" spans="4:12">
      <c r="D80" s="8"/>
      <c r="E80" s="10"/>
      <c r="F80" s="10"/>
      <c r="G80" s="18"/>
    </row>
    <row r="81" spans="4:7">
      <c r="D81" s="8"/>
      <c r="E81" s="10"/>
      <c r="F81" s="10"/>
      <c r="G81" s="18"/>
    </row>
    <row r="82" spans="4:7">
      <c r="D82" s="8"/>
      <c r="E82" s="10"/>
      <c r="F82" s="10"/>
      <c r="G82" s="18"/>
    </row>
    <row r="83" spans="4:7">
      <c r="D83" s="8"/>
      <c r="E83" s="10"/>
      <c r="F83" s="10"/>
      <c r="G83" s="18"/>
    </row>
    <row r="84" spans="4:7">
      <c r="D84" s="8"/>
      <c r="E84" s="10"/>
      <c r="F84" s="10"/>
      <c r="G84" s="18"/>
    </row>
    <row r="85" spans="4:7">
      <c r="D85" s="8"/>
      <c r="E85" s="10"/>
      <c r="F85" s="10"/>
      <c r="G85" s="18"/>
    </row>
    <row r="86" spans="4:7">
      <c r="D86" s="8"/>
      <c r="E86" s="10"/>
      <c r="F86" s="10"/>
      <c r="G86" s="18"/>
    </row>
    <row r="87" spans="4:7">
      <c r="D87" s="8"/>
      <c r="E87" s="10"/>
      <c r="F87" s="10"/>
      <c r="G87" s="18"/>
    </row>
    <row r="88" spans="4:7">
      <c r="D88" s="8"/>
      <c r="E88" s="10"/>
      <c r="F88" s="10"/>
      <c r="G88" s="18"/>
    </row>
    <row r="89" spans="4:7">
      <c r="D89" s="8"/>
      <c r="E89" s="10"/>
      <c r="F89" s="10"/>
      <c r="G89" s="18"/>
    </row>
    <row r="90" spans="4:7">
      <c r="D90" s="8"/>
      <c r="E90" s="10"/>
      <c r="F90" s="10"/>
      <c r="G90" s="18"/>
    </row>
    <row r="91" spans="4:7">
      <c r="D91" s="8"/>
      <c r="E91" s="10"/>
      <c r="F91" s="10"/>
      <c r="G91" s="18"/>
    </row>
    <row r="92" spans="4:7">
      <c r="D92" s="8"/>
      <c r="E92" s="10"/>
      <c r="F92" s="10"/>
      <c r="G92" s="18"/>
    </row>
    <row r="93" spans="4:7">
      <c r="D93" s="8"/>
      <c r="E93" s="10"/>
      <c r="F93" s="10"/>
      <c r="G93" s="18"/>
    </row>
    <row r="94" spans="4:7">
      <c r="D94" s="8"/>
      <c r="E94" s="10"/>
      <c r="F94" s="10"/>
      <c r="G94" s="18"/>
    </row>
    <row r="95" spans="4:7">
      <c r="D95" s="8"/>
      <c r="E95" s="10"/>
      <c r="F95" s="10"/>
      <c r="G95" s="18"/>
    </row>
    <row r="96" spans="4:7">
      <c r="D96" s="8"/>
      <c r="E96" s="10"/>
      <c r="F96" s="10"/>
      <c r="G96" s="18"/>
    </row>
    <row r="97" spans="4:7">
      <c r="D97" s="8"/>
      <c r="E97" s="10"/>
      <c r="F97" s="10"/>
      <c r="G97" s="18"/>
    </row>
    <row r="98" spans="4:7">
      <c r="D98" s="8"/>
      <c r="E98" s="10"/>
      <c r="F98" s="10"/>
      <c r="G98" s="18"/>
    </row>
    <row r="99" spans="4:7">
      <c r="D99" s="8"/>
      <c r="E99" s="10"/>
      <c r="F99" s="10"/>
      <c r="G99" s="18"/>
    </row>
    <row r="100" spans="4:7">
      <c r="D100" s="8"/>
      <c r="E100" s="10"/>
      <c r="F100" s="10"/>
      <c r="G100" s="18"/>
    </row>
    <row r="101" spans="4:7">
      <c r="D101" s="8"/>
      <c r="E101" s="10"/>
      <c r="F101" s="10"/>
      <c r="G101" s="18"/>
    </row>
    <row r="102" spans="4:7">
      <c r="D102" s="8"/>
      <c r="E102" s="10"/>
      <c r="F102" s="10"/>
      <c r="G102" s="18"/>
    </row>
    <row r="103" spans="4:7">
      <c r="D103" s="8"/>
      <c r="E103" s="10"/>
      <c r="F103" s="10"/>
      <c r="G103" s="18"/>
    </row>
    <row r="104" spans="4:7">
      <c r="D104" s="8"/>
      <c r="E104" s="10"/>
      <c r="F104" s="10"/>
      <c r="G104" s="18"/>
    </row>
    <row r="105" spans="4:7">
      <c r="D105" s="8"/>
      <c r="E105" s="10"/>
      <c r="F105" s="10"/>
      <c r="G105" s="18"/>
    </row>
    <row r="106" spans="4:7">
      <c r="D106" s="8"/>
      <c r="E106" s="10"/>
      <c r="F106" s="10"/>
      <c r="G106" s="18"/>
    </row>
    <row r="107" spans="4:7">
      <c r="D107" s="8"/>
      <c r="E107" s="10"/>
      <c r="F107" s="10"/>
      <c r="G107" s="18"/>
    </row>
    <row r="108" spans="4:7">
      <c r="D108" s="8"/>
      <c r="E108" s="10"/>
      <c r="F108" s="10"/>
      <c r="G108" s="18"/>
    </row>
    <row r="109" spans="4:7">
      <c r="D109" s="8"/>
      <c r="E109" s="10"/>
      <c r="F109" s="10"/>
      <c r="G109" s="18"/>
    </row>
    <row r="110" spans="4:7">
      <c r="D110" s="8"/>
      <c r="E110" s="10"/>
      <c r="F110" s="10"/>
      <c r="G110" s="18"/>
    </row>
    <row r="111" spans="4:7">
      <c r="D111" s="8"/>
      <c r="E111" s="10"/>
      <c r="F111" s="10"/>
      <c r="G111" s="18"/>
    </row>
    <row r="112" spans="4:7">
      <c r="D112" s="8"/>
      <c r="E112" s="10"/>
      <c r="F112" s="10"/>
      <c r="G112" s="18"/>
    </row>
    <row r="113" spans="4:7">
      <c r="D113" s="8"/>
      <c r="E113" s="10"/>
      <c r="F113" s="10"/>
      <c r="G113" s="18"/>
    </row>
    <row r="114" spans="4:7">
      <c r="D114" s="8"/>
      <c r="E114" s="10"/>
      <c r="F114" s="10"/>
      <c r="G114" s="18"/>
    </row>
    <row r="115" spans="4:7">
      <c r="D115" s="8"/>
      <c r="E115" s="10"/>
      <c r="F115" s="10"/>
      <c r="G115" s="18"/>
    </row>
    <row r="116" spans="4:7">
      <c r="D116" s="8"/>
      <c r="E116" s="10"/>
      <c r="F116" s="10"/>
      <c r="G116" s="18"/>
    </row>
    <row r="117" spans="4:7">
      <c r="D117" s="8"/>
      <c r="E117" s="10"/>
      <c r="F117" s="10"/>
      <c r="G117" s="18"/>
    </row>
    <row r="118" spans="4:7">
      <c r="D118" s="8"/>
      <c r="E118" s="10"/>
      <c r="F118" s="10"/>
      <c r="G118" s="18"/>
    </row>
    <row r="119" spans="4:7">
      <c r="D119" s="8"/>
      <c r="E119" s="10"/>
      <c r="F119" s="10"/>
      <c r="G119" s="18"/>
    </row>
    <row r="120" spans="4:7">
      <c r="D120" s="8"/>
      <c r="E120" s="10"/>
      <c r="F120" s="10"/>
      <c r="G120" s="18"/>
    </row>
    <row r="121" spans="4:7">
      <c r="D121" s="8"/>
      <c r="E121" s="10"/>
      <c r="F121" s="10"/>
      <c r="G121" s="18"/>
    </row>
    <row r="122" spans="4:7">
      <c r="D122" s="8"/>
      <c r="E122" s="10"/>
      <c r="F122" s="10"/>
      <c r="G122" s="18"/>
    </row>
    <row r="123" spans="4:7">
      <c r="D123" s="8"/>
      <c r="E123" s="10"/>
      <c r="F123" s="10"/>
      <c r="G123" s="18"/>
    </row>
    <row r="124" spans="4:7">
      <c r="D124" s="8"/>
      <c r="E124" s="10"/>
      <c r="F124" s="10"/>
      <c r="G124" s="18"/>
    </row>
    <row r="125" spans="4:7">
      <c r="D125" s="8"/>
      <c r="E125" s="10"/>
      <c r="F125" s="10"/>
      <c r="G125" s="18"/>
    </row>
    <row r="126" spans="4:7">
      <c r="D126" s="8"/>
      <c r="E126" s="10"/>
      <c r="F126" s="10"/>
      <c r="G126" s="18"/>
    </row>
    <row r="127" spans="4:7">
      <c r="D127" s="8"/>
      <c r="E127" s="10"/>
      <c r="F127" s="10"/>
      <c r="G127" s="18"/>
    </row>
    <row r="128" spans="4:7">
      <c r="D128" s="8"/>
      <c r="E128" s="10"/>
      <c r="F128" s="10"/>
      <c r="G128" s="18"/>
    </row>
    <row r="129" spans="4:7">
      <c r="D129" s="8"/>
      <c r="E129" s="10"/>
      <c r="F129" s="10"/>
      <c r="G129" s="18"/>
    </row>
    <row r="130" spans="4:7">
      <c r="D130" s="8"/>
      <c r="E130" s="10"/>
      <c r="F130" s="10"/>
      <c r="G130" s="18"/>
    </row>
    <row r="131" spans="4:7">
      <c r="D131" s="8"/>
      <c r="E131" s="10"/>
      <c r="F131" s="10"/>
      <c r="G131" s="18"/>
    </row>
    <row r="132" spans="4:7">
      <c r="D132" s="8"/>
      <c r="E132" s="10"/>
      <c r="F132" s="10"/>
      <c r="G132" s="18"/>
    </row>
    <row r="133" spans="4:7">
      <c r="D133" s="8"/>
      <c r="E133" s="10"/>
      <c r="F133" s="10"/>
      <c r="G133" s="18"/>
    </row>
    <row r="134" spans="4:7">
      <c r="D134" s="8"/>
      <c r="E134" s="10"/>
      <c r="F134" s="10"/>
      <c r="G134" s="18"/>
    </row>
    <row r="135" spans="4:7">
      <c r="D135" s="8"/>
      <c r="E135" s="10"/>
      <c r="F135" s="10"/>
      <c r="G135" s="18"/>
    </row>
    <row r="136" spans="4:7">
      <c r="D136" s="8"/>
      <c r="E136" s="10"/>
      <c r="F136" s="10"/>
      <c r="G136" s="18"/>
    </row>
    <row r="137" spans="4:7">
      <c r="D137" s="8"/>
      <c r="E137" s="10"/>
      <c r="F137" s="10"/>
      <c r="G137" s="18"/>
    </row>
    <row r="138" spans="4:7">
      <c r="D138" s="8"/>
      <c r="E138" s="10"/>
      <c r="F138" s="10"/>
      <c r="G138" s="18"/>
    </row>
    <row r="139" spans="4:7">
      <c r="D139" s="8"/>
      <c r="E139" s="10"/>
      <c r="F139" s="10"/>
      <c r="G139" s="18"/>
    </row>
    <row r="140" spans="4:7">
      <c r="D140" s="8"/>
      <c r="E140" s="10"/>
      <c r="F140" s="10"/>
      <c r="G140" s="18"/>
    </row>
    <row r="141" spans="4:7">
      <c r="D141" s="8"/>
      <c r="E141" s="10"/>
      <c r="F141" s="10"/>
      <c r="G141" s="18"/>
    </row>
    <row r="142" spans="4:7">
      <c r="D142" s="8"/>
      <c r="E142" s="10"/>
      <c r="F142" s="10"/>
      <c r="G142" s="18"/>
    </row>
    <row r="143" spans="4:7">
      <c r="D143" s="8"/>
      <c r="E143" s="10"/>
      <c r="F143" s="10"/>
      <c r="G143" s="18"/>
    </row>
    <row r="144" spans="4:7">
      <c r="D144" s="8"/>
      <c r="E144" s="10"/>
      <c r="F144" s="10"/>
      <c r="G144" s="18"/>
    </row>
    <row r="145" spans="4:7">
      <c r="D145" s="8"/>
      <c r="E145" s="10"/>
      <c r="F145" s="10"/>
      <c r="G145" s="18"/>
    </row>
    <row r="146" spans="4:7">
      <c r="D146" s="8"/>
      <c r="E146" s="10"/>
      <c r="F146" s="10"/>
      <c r="G146" s="18"/>
    </row>
    <row r="147" spans="4:7">
      <c r="D147" s="8"/>
      <c r="E147" s="10"/>
      <c r="F147" s="10"/>
      <c r="G147" s="18"/>
    </row>
    <row r="148" spans="4:7">
      <c r="D148" s="8"/>
      <c r="E148" s="10"/>
      <c r="F148" s="10"/>
      <c r="G148" s="18"/>
    </row>
    <row r="149" spans="4:7">
      <c r="D149" s="8"/>
      <c r="E149" s="10"/>
      <c r="F149" s="10"/>
      <c r="G149" s="18"/>
    </row>
    <row r="150" spans="4:7">
      <c r="D150" s="8"/>
      <c r="E150" s="10"/>
      <c r="F150" s="10"/>
      <c r="G150" s="18"/>
    </row>
    <row r="151" spans="4:7">
      <c r="D151" s="8"/>
      <c r="E151" s="10"/>
      <c r="F151" s="10"/>
      <c r="G151" s="18"/>
    </row>
    <row r="152" spans="4:7">
      <c r="D152" s="8"/>
      <c r="E152" s="10"/>
      <c r="F152" s="10"/>
      <c r="G152" s="18"/>
    </row>
    <row r="153" spans="4:7">
      <c r="D153" s="8"/>
      <c r="E153" s="10"/>
      <c r="F153" s="10"/>
      <c r="G153" s="18"/>
    </row>
    <row r="154" spans="4:7">
      <c r="D154" s="8"/>
      <c r="E154" s="10"/>
      <c r="F154" s="10"/>
      <c r="G154" s="18"/>
    </row>
    <row r="155" spans="4:7">
      <c r="D155" s="8"/>
      <c r="E155" s="10"/>
      <c r="F155" s="10"/>
      <c r="G155" s="18"/>
    </row>
    <row r="156" spans="4:7">
      <c r="D156" s="8"/>
      <c r="E156" s="10"/>
      <c r="F156" s="10"/>
      <c r="G156" s="18"/>
    </row>
    <row r="157" spans="4:7">
      <c r="D157" s="8"/>
      <c r="E157" s="10"/>
      <c r="F157" s="10"/>
      <c r="G157" s="18"/>
    </row>
    <row r="158" spans="4:7">
      <c r="D158" s="8"/>
      <c r="E158" s="10"/>
      <c r="F158" s="10"/>
      <c r="G158" s="18"/>
    </row>
    <row r="159" spans="4:7">
      <c r="D159" s="8"/>
      <c r="E159" s="10"/>
      <c r="F159" s="10"/>
      <c r="G159" s="18"/>
    </row>
    <row r="160" spans="4:7">
      <c r="D160" s="8"/>
      <c r="E160" s="10"/>
      <c r="F160" s="10"/>
      <c r="G160" s="18"/>
    </row>
    <row r="161" spans="4:7">
      <c r="D161" s="8"/>
      <c r="E161" s="10"/>
      <c r="F161" s="10"/>
      <c r="G161" s="18"/>
    </row>
    <row r="162" spans="4:7">
      <c r="D162" s="8"/>
      <c r="E162" s="10"/>
      <c r="F162" s="10"/>
      <c r="G162" s="18"/>
    </row>
    <row r="163" spans="4:7">
      <c r="D163" s="8"/>
      <c r="E163" s="10"/>
      <c r="F163" s="10"/>
      <c r="G163" s="18"/>
    </row>
    <row r="164" spans="4:7">
      <c r="D164" s="8"/>
      <c r="E164" s="10"/>
      <c r="F164" s="10"/>
      <c r="G164" s="18"/>
    </row>
    <row r="165" spans="4:7">
      <c r="D165" s="8"/>
      <c r="E165" s="10"/>
      <c r="F165" s="10"/>
      <c r="G165" s="18"/>
    </row>
    <row r="166" spans="4:7">
      <c r="D166" s="8"/>
      <c r="E166" s="10"/>
      <c r="F166" s="10"/>
      <c r="G166" s="18"/>
    </row>
    <row r="167" spans="4:7">
      <c r="D167" s="8"/>
      <c r="E167" s="10"/>
      <c r="F167" s="10"/>
      <c r="G167" s="18"/>
    </row>
    <row r="168" spans="4:7">
      <c r="D168" s="8"/>
      <c r="E168" s="10"/>
      <c r="F168" s="10"/>
      <c r="G168" s="18"/>
    </row>
    <row r="169" spans="4:7">
      <c r="D169" s="8"/>
      <c r="E169" s="10"/>
      <c r="F169" s="10"/>
      <c r="G169" s="18"/>
    </row>
    <row r="170" spans="4:7">
      <c r="D170" s="8"/>
      <c r="E170" s="10"/>
      <c r="F170" s="10"/>
      <c r="G170" s="18"/>
    </row>
    <row r="171" spans="4:7">
      <c r="D171" s="8"/>
      <c r="E171" s="10"/>
      <c r="F171" s="10"/>
      <c r="G171" s="18"/>
    </row>
    <row r="172" spans="4:7">
      <c r="D172" s="8"/>
      <c r="E172" s="10"/>
      <c r="F172" s="10"/>
      <c r="G172" s="18"/>
    </row>
    <row r="173" spans="4:7">
      <c r="D173" s="8"/>
      <c r="E173" s="10"/>
      <c r="F173" s="10"/>
      <c r="G173" s="18"/>
    </row>
    <row r="174" spans="4:7">
      <c r="D174" s="8"/>
      <c r="E174" s="10"/>
      <c r="F174" s="10"/>
      <c r="G174" s="18"/>
    </row>
    <row r="175" spans="4:7">
      <c r="D175" s="8"/>
      <c r="E175" s="10"/>
      <c r="F175" s="10"/>
      <c r="G175" s="18"/>
    </row>
    <row r="176" spans="4:7">
      <c r="D176" s="8"/>
      <c r="E176" s="10"/>
      <c r="F176" s="10"/>
      <c r="G176" s="18"/>
    </row>
    <row r="177" spans="4:7">
      <c r="D177" s="8"/>
      <c r="E177" s="10"/>
      <c r="F177" s="10"/>
      <c r="G177" s="18"/>
    </row>
    <row r="178" spans="4:7">
      <c r="D178" s="8"/>
      <c r="E178" s="10"/>
      <c r="F178" s="10"/>
      <c r="G178" s="18"/>
    </row>
    <row r="179" spans="4:7">
      <c r="D179" s="8"/>
      <c r="E179" s="10"/>
      <c r="F179" s="10"/>
      <c r="G179" s="18"/>
    </row>
    <row r="180" spans="4:7">
      <c r="D180" s="8"/>
      <c r="E180" s="10"/>
      <c r="F180" s="10"/>
      <c r="G180" s="18"/>
    </row>
    <row r="181" spans="4:7">
      <c r="D181" s="8"/>
      <c r="E181" s="10"/>
      <c r="F181" s="10"/>
      <c r="G181" s="18"/>
    </row>
    <row r="182" spans="4:7">
      <c r="D182" s="8"/>
      <c r="E182" s="10"/>
      <c r="F182" s="10"/>
      <c r="G182" s="18"/>
    </row>
    <row r="183" spans="4:7">
      <c r="D183" s="8"/>
      <c r="E183" s="10"/>
      <c r="F183" s="10"/>
      <c r="G183" s="18"/>
    </row>
    <row r="184" spans="4:7">
      <c r="D184" s="8"/>
      <c r="E184" s="10"/>
      <c r="F184" s="10"/>
      <c r="G184" s="18"/>
    </row>
    <row r="185" spans="4:7">
      <c r="D185" s="8"/>
      <c r="E185" s="10"/>
      <c r="F185" s="10"/>
      <c r="G185" s="18"/>
    </row>
    <row r="186" spans="4:7">
      <c r="D186" s="8"/>
      <c r="E186" s="10"/>
      <c r="F186" s="10"/>
      <c r="G186" s="18"/>
    </row>
    <row r="187" spans="4:7">
      <c r="D187" s="8"/>
      <c r="E187" s="10"/>
      <c r="F187" s="10"/>
      <c r="G187" s="18"/>
    </row>
    <row r="188" spans="4:7">
      <c r="D188" s="8"/>
      <c r="E188" s="10"/>
      <c r="F188" s="10"/>
      <c r="G188" s="18"/>
    </row>
    <row r="189" spans="4:7">
      <c r="D189" s="8"/>
      <c r="E189" s="10"/>
      <c r="F189" s="10"/>
      <c r="G189" s="18"/>
    </row>
    <row r="190" spans="4:7">
      <c r="D190" s="8"/>
      <c r="E190" s="10"/>
      <c r="F190" s="10"/>
      <c r="G190" s="18"/>
    </row>
    <row r="191" spans="4:7">
      <c r="D191" s="8"/>
      <c r="E191" s="10"/>
      <c r="F191" s="10"/>
      <c r="G191" s="18"/>
    </row>
    <row r="192" spans="4:7">
      <c r="D192" s="8"/>
      <c r="E192" s="10"/>
      <c r="F192" s="10"/>
      <c r="G192" s="18"/>
    </row>
    <row r="193" spans="4:7">
      <c r="D193" s="8"/>
      <c r="E193" s="10"/>
      <c r="F193" s="10"/>
      <c r="G193" s="18"/>
    </row>
    <row r="194" spans="4:7">
      <c r="D194" s="8"/>
      <c r="E194" s="10"/>
      <c r="F194" s="10"/>
      <c r="G194" s="18"/>
    </row>
    <row r="195" spans="4:7">
      <c r="D195" s="8"/>
      <c r="E195" s="10"/>
      <c r="F195" s="10"/>
      <c r="G195" s="18"/>
    </row>
    <row r="196" spans="4:7">
      <c r="D196" s="8"/>
      <c r="E196" s="10"/>
      <c r="F196" s="10"/>
      <c r="G196" s="18"/>
    </row>
    <row r="197" spans="4:7">
      <c r="D197" s="8"/>
      <c r="E197" s="10"/>
      <c r="F197" s="10"/>
      <c r="G197" s="18"/>
    </row>
    <row r="198" spans="4:7">
      <c r="D198" s="8"/>
      <c r="E198" s="10"/>
      <c r="F198" s="10"/>
      <c r="G198" s="18"/>
    </row>
    <row r="199" spans="4:7">
      <c r="D199" s="8"/>
      <c r="E199" s="10"/>
      <c r="F199" s="10"/>
      <c r="G199" s="18"/>
    </row>
    <row r="200" spans="4:7">
      <c r="D200" s="8"/>
      <c r="E200" s="10"/>
      <c r="F200" s="10"/>
      <c r="G200" s="18"/>
    </row>
    <row r="201" spans="4:7">
      <c r="D201" s="8"/>
      <c r="E201" s="10"/>
      <c r="F201" s="10"/>
      <c r="G201" s="18"/>
    </row>
    <row r="202" spans="4:7">
      <c r="D202" s="8"/>
      <c r="E202" s="10"/>
      <c r="F202" s="10"/>
      <c r="G202" s="18"/>
    </row>
    <row r="203" spans="4:7">
      <c r="D203" s="8"/>
      <c r="E203" s="10"/>
      <c r="F203" s="10"/>
      <c r="G203" s="18"/>
    </row>
    <row r="204" spans="4:7">
      <c r="D204" s="8"/>
      <c r="E204" s="10"/>
      <c r="F204" s="10"/>
      <c r="G204" s="18"/>
    </row>
    <row r="205" spans="4:7">
      <c r="D205" s="8"/>
      <c r="E205" s="10"/>
      <c r="F205" s="10"/>
      <c r="G205" s="18"/>
    </row>
    <row r="206" spans="4:7">
      <c r="D206" s="8"/>
      <c r="E206" s="10"/>
      <c r="F206" s="10"/>
      <c r="G206" s="18"/>
    </row>
    <row r="207" spans="4:7">
      <c r="D207" s="8"/>
      <c r="E207" s="10"/>
      <c r="F207" s="10"/>
      <c r="G207" s="18"/>
    </row>
    <row r="208" spans="4:7">
      <c r="D208" s="8"/>
      <c r="E208" s="10"/>
      <c r="F208" s="10"/>
      <c r="G208" s="18"/>
    </row>
    <row r="209" spans="4:7">
      <c r="D209" s="8"/>
      <c r="E209" s="10"/>
      <c r="F209" s="10"/>
      <c r="G209" s="18"/>
    </row>
    <row r="210" spans="4:7">
      <c r="D210" s="8"/>
      <c r="E210" s="10"/>
      <c r="F210" s="10"/>
      <c r="G210" s="18"/>
    </row>
    <row r="211" spans="4:7">
      <c r="D211" s="8"/>
      <c r="E211" s="10"/>
      <c r="F211" s="10"/>
      <c r="G211" s="18"/>
    </row>
    <row r="212" spans="4:7">
      <c r="D212" s="8"/>
      <c r="E212" s="10"/>
      <c r="F212" s="10"/>
      <c r="G212" s="18"/>
    </row>
    <row r="213" spans="4:7">
      <c r="D213" s="8"/>
      <c r="E213" s="10"/>
      <c r="F213" s="10"/>
      <c r="G213" s="18"/>
    </row>
    <row r="214" spans="4:7">
      <c r="D214" s="8"/>
      <c r="E214" s="10"/>
      <c r="F214" s="10"/>
      <c r="G214" s="18"/>
    </row>
    <row r="215" spans="4:7">
      <c r="D215" s="8"/>
      <c r="E215" s="10"/>
      <c r="F215" s="10"/>
      <c r="G215" s="18"/>
    </row>
    <row r="216" spans="4:7">
      <c r="D216" s="8"/>
      <c r="E216" s="10"/>
      <c r="F216" s="10"/>
      <c r="G216" s="18"/>
    </row>
    <row r="217" spans="4:7">
      <c r="D217" s="8"/>
      <c r="E217" s="10"/>
      <c r="F217" s="10"/>
      <c r="G217" s="18"/>
    </row>
    <row r="218" spans="4:7">
      <c r="D218" s="8"/>
      <c r="E218" s="10"/>
      <c r="F218" s="10"/>
      <c r="G218" s="18"/>
    </row>
    <row r="219" spans="4:7">
      <c r="D219" s="8"/>
      <c r="E219" s="10"/>
      <c r="F219" s="10"/>
      <c r="G219" s="18"/>
    </row>
    <row r="220" spans="4:7">
      <c r="D220" s="8"/>
      <c r="E220" s="10"/>
      <c r="F220" s="10"/>
      <c r="G220" s="18"/>
    </row>
    <row r="221" spans="4:7">
      <c r="D221" s="8"/>
      <c r="E221" s="10"/>
      <c r="F221" s="10"/>
      <c r="G221" s="18"/>
    </row>
    <row r="222" spans="4:7">
      <c r="D222" s="8"/>
      <c r="E222" s="10"/>
      <c r="F222" s="10"/>
      <c r="G222" s="18"/>
    </row>
    <row r="223" spans="4:7">
      <c r="D223" s="8"/>
      <c r="E223" s="10"/>
      <c r="F223" s="10"/>
      <c r="G223" s="18"/>
    </row>
    <row r="224" spans="4:7">
      <c r="D224" s="8"/>
      <c r="E224" s="10"/>
      <c r="F224" s="10"/>
      <c r="G224" s="18"/>
    </row>
    <row r="225" spans="4:7">
      <c r="D225" s="8"/>
      <c r="E225" s="10"/>
      <c r="F225" s="10"/>
      <c r="G225" s="18"/>
    </row>
    <row r="226" spans="4:7">
      <c r="D226" s="8"/>
      <c r="E226" s="10"/>
      <c r="F226" s="10"/>
      <c r="G226" s="18"/>
    </row>
    <row r="227" spans="4:7">
      <c r="D227" s="8"/>
      <c r="E227" s="10"/>
      <c r="F227" s="10"/>
      <c r="G227" s="18"/>
    </row>
    <row r="228" spans="4:7">
      <c r="D228" s="8"/>
      <c r="E228" s="10"/>
      <c r="F228" s="10"/>
      <c r="G228" s="18"/>
    </row>
    <row r="229" spans="4:7">
      <c r="D229" s="8"/>
      <c r="E229" s="10"/>
      <c r="F229" s="10"/>
      <c r="G229" s="18"/>
    </row>
    <row r="230" spans="4:7">
      <c r="D230" s="8"/>
      <c r="E230" s="10"/>
      <c r="F230" s="10"/>
      <c r="G230" s="18"/>
    </row>
    <row r="231" spans="4:7">
      <c r="D231" s="8"/>
      <c r="E231" s="10"/>
      <c r="F231" s="10"/>
      <c r="G231" s="18"/>
    </row>
    <row r="232" spans="4:7">
      <c r="D232" s="8"/>
      <c r="E232" s="10"/>
      <c r="F232" s="10"/>
      <c r="G232" s="18"/>
    </row>
    <row r="233" spans="4:7">
      <c r="D233" s="8"/>
      <c r="E233" s="10"/>
      <c r="F233" s="10"/>
      <c r="G233" s="18"/>
    </row>
    <row r="234" spans="4:7">
      <c r="D234" s="8"/>
      <c r="E234" s="10"/>
      <c r="F234" s="10"/>
      <c r="G234" s="18"/>
    </row>
    <row r="235" spans="4:7">
      <c r="D235" s="8"/>
      <c r="E235" s="10"/>
      <c r="F235" s="10"/>
      <c r="G235" s="18"/>
    </row>
    <row r="236" spans="4:7">
      <c r="D236" s="8"/>
      <c r="E236" s="10"/>
      <c r="F236" s="10"/>
      <c r="G236" s="18"/>
    </row>
    <row r="237" spans="4:7">
      <c r="D237" s="8"/>
      <c r="E237" s="10"/>
      <c r="F237" s="10"/>
      <c r="G237" s="18"/>
    </row>
    <row r="238" spans="4:7">
      <c r="D238" s="8"/>
      <c r="E238" s="10"/>
      <c r="F238" s="10"/>
      <c r="G238" s="18"/>
    </row>
    <row r="239" spans="4:7">
      <c r="D239" s="8"/>
      <c r="E239" s="10"/>
      <c r="F239" s="10"/>
      <c r="G239" s="18"/>
    </row>
    <row r="240" spans="4:7">
      <c r="D240" s="8"/>
      <c r="E240" s="10"/>
      <c r="F240" s="10"/>
      <c r="G240" s="18"/>
    </row>
    <row r="241" spans="4:7">
      <c r="D241" s="8"/>
      <c r="E241" s="10"/>
      <c r="F241" s="10"/>
      <c r="G241" s="18"/>
    </row>
    <row r="242" spans="4:7">
      <c r="D242" s="8"/>
      <c r="E242" s="10"/>
      <c r="F242" s="10"/>
      <c r="G242" s="18"/>
    </row>
    <row r="243" spans="4:7">
      <c r="D243" s="8"/>
      <c r="E243" s="10"/>
      <c r="F243" s="10"/>
      <c r="G243" s="18"/>
    </row>
    <row r="244" spans="4:7">
      <c r="D244" s="8"/>
      <c r="E244" s="10"/>
      <c r="F244" s="10"/>
      <c r="G244" s="18"/>
    </row>
    <row r="245" spans="4:7">
      <c r="D245" s="8"/>
      <c r="E245" s="10"/>
      <c r="F245" s="10"/>
      <c r="G245" s="18"/>
    </row>
    <row r="246" spans="4:7">
      <c r="D246" s="8"/>
      <c r="E246" s="10"/>
      <c r="F246" s="10"/>
      <c r="G246" s="18"/>
    </row>
    <row r="247" spans="4:7">
      <c r="D247" s="8"/>
      <c r="E247" s="10"/>
      <c r="F247" s="10"/>
      <c r="G247" s="18"/>
    </row>
    <row r="248" spans="4:7">
      <c r="D248" s="8"/>
      <c r="E248" s="10"/>
      <c r="F248" s="10"/>
      <c r="G248" s="18"/>
    </row>
    <row r="249" spans="4:7">
      <c r="D249" s="8"/>
      <c r="E249" s="10"/>
      <c r="F249" s="10"/>
      <c r="G249" s="18"/>
    </row>
    <row r="250" spans="4:7">
      <c r="D250" s="8"/>
      <c r="E250" s="10"/>
      <c r="F250" s="10"/>
      <c r="G250" s="18"/>
    </row>
    <row r="251" spans="4:7">
      <c r="D251" s="8"/>
      <c r="E251" s="10"/>
      <c r="F251" s="10"/>
      <c r="G251" s="18"/>
    </row>
    <row r="252" spans="4:7">
      <c r="D252" s="8"/>
      <c r="E252" s="10"/>
      <c r="F252" s="10"/>
      <c r="G252" s="18"/>
    </row>
    <row r="253" spans="4:7">
      <c r="D253" s="8"/>
      <c r="E253" s="10"/>
      <c r="F253" s="10"/>
      <c r="G253" s="18"/>
    </row>
    <row r="254" spans="4:7">
      <c r="D254" s="8"/>
      <c r="E254" s="10"/>
      <c r="F254" s="10"/>
      <c r="G254" s="18"/>
    </row>
    <row r="255" spans="4:7">
      <c r="D255" s="8"/>
      <c r="E255" s="10"/>
      <c r="F255" s="10"/>
      <c r="G255" s="18"/>
    </row>
    <row r="256" spans="4:7">
      <c r="D256" s="8"/>
      <c r="E256" s="10"/>
      <c r="F256" s="10"/>
      <c r="G256" s="18"/>
    </row>
    <row r="257" spans="4:7">
      <c r="D257" s="8"/>
      <c r="E257" s="10"/>
      <c r="F257" s="10"/>
      <c r="G257" s="18"/>
    </row>
    <row r="258" spans="4:7">
      <c r="D258" s="8"/>
      <c r="E258" s="10"/>
      <c r="F258" s="10"/>
      <c r="G258" s="18"/>
    </row>
    <row r="259" spans="4:7">
      <c r="D259" s="8"/>
      <c r="E259" s="10"/>
      <c r="F259" s="10"/>
      <c r="G259" s="18"/>
    </row>
    <row r="260" spans="4:7">
      <c r="D260" s="8"/>
      <c r="E260" s="10"/>
      <c r="F260" s="10"/>
      <c r="G260" s="18"/>
    </row>
    <row r="261" spans="4:7">
      <c r="D261" s="8"/>
      <c r="E261" s="10"/>
      <c r="F261" s="10"/>
      <c r="G261" s="18"/>
    </row>
    <row r="262" spans="4:7">
      <c r="D262" s="8"/>
      <c r="E262" s="10"/>
      <c r="F262" s="10"/>
      <c r="G262" s="18"/>
    </row>
    <row r="263" spans="4:7">
      <c r="D263" s="8"/>
      <c r="E263" s="10"/>
      <c r="F263" s="10"/>
      <c r="G263" s="18"/>
    </row>
    <row r="264" spans="4:7">
      <c r="D264" s="8"/>
      <c r="E264" s="10"/>
      <c r="F264" s="10"/>
      <c r="G264" s="18"/>
    </row>
    <row r="265" spans="4:7">
      <c r="D265" s="8"/>
      <c r="E265" s="10"/>
      <c r="F265" s="10"/>
      <c r="G265" s="18"/>
    </row>
    <row r="266" spans="4:7">
      <c r="D266" s="8"/>
      <c r="E266" s="10"/>
      <c r="F266" s="10"/>
      <c r="G266" s="18"/>
    </row>
    <row r="267" spans="4:7">
      <c r="D267" s="8"/>
      <c r="E267" s="10"/>
      <c r="F267" s="10"/>
      <c r="G267" s="18"/>
    </row>
    <row r="268" spans="4:7">
      <c r="D268" s="8"/>
      <c r="E268" s="10"/>
      <c r="F268" s="10"/>
      <c r="G268" s="18"/>
    </row>
    <row r="269" spans="4:7">
      <c r="D269" s="8"/>
      <c r="E269" s="10"/>
      <c r="F269" s="10"/>
      <c r="G269" s="18"/>
    </row>
    <row r="270" spans="4:7">
      <c r="D270" s="8"/>
      <c r="E270" s="10"/>
      <c r="F270" s="10"/>
      <c r="G270" s="18"/>
    </row>
    <row r="271" spans="4:7">
      <c r="D271" s="8"/>
      <c r="E271" s="10"/>
      <c r="F271" s="10"/>
      <c r="G271" s="18"/>
    </row>
    <row r="272" spans="4:7">
      <c r="D272" s="8"/>
      <c r="E272" s="10"/>
      <c r="F272" s="10"/>
      <c r="G272" s="18"/>
    </row>
    <row r="273" spans="4:7">
      <c r="D273" s="8"/>
      <c r="E273" s="10"/>
      <c r="F273" s="10"/>
      <c r="G273" s="18"/>
    </row>
    <row r="274" spans="4:7">
      <c r="D274" s="8"/>
      <c r="E274" s="10"/>
      <c r="F274" s="10"/>
      <c r="G274" s="18"/>
    </row>
    <row r="275" spans="4:7">
      <c r="D275" s="8"/>
      <c r="E275" s="10"/>
      <c r="F275" s="10"/>
      <c r="G275" s="18"/>
    </row>
    <row r="276" spans="4:7">
      <c r="D276" s="8"/>
      <c r="E276" s="10"/>
      <c r="F276" s="10"/>
      <c r="G276" s="18"/>
    </row>
    <row r="277" spans="4:7">
      <c r="D277" s="8"/>
      <c r="E277" s="10"/>
      <c r="F277" s="10"/>
      <c r="G277" s="18"/>
    </row>
    <row r="278" spans="4:7">
      <c r="D278" s="8"/>
      <c r="E278" s="10"/>
      <c r="F278" s="10"/>
      <c r="G278" s="18"/>
    </row>
    <row r="279" spans="4:7">
      <c r="D279" s="8"/>
      <c r="E279" s="10"/>
      <c r="F279" s="10"/>
      <c r="G279" s="18"/>
    </row>
    <row r="280" spans="4:7">
      <c r="D280" s="8"/>
      <c r="E280" s="10"/>
      <c r="F280" s="10"/>
      <c r="G280" s="18"/>
    </row>
    <row r="281" spans="4:7">
      <c r="D281" s="8"/>
      <c r="E281" s="10"/>
      <c r="F281" s="10"/>
      <c r="G281" s="18"/>
    </row>
    <row r="282" spans="4:7">
      <c r="D282" s="8"/>
      <c r="E282" s="10"/>
      <c r="F282" s="10"/>
      <c r="G282" s="18"/>
    </row>
  </sheetData>
  <phoneticPr fontId="1"/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基本情報（ロック，パスワードなし）</vt:lpstr>
      <vt:lpstr>A-入力1new-ブース・リスト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yomo</dc:creator>
  <cp:lastModifiedBy>yomo</cp:lastModifiedBy>
  <dcterms:created xsi:type="dcterms:W3CDTF">2015-06-08T22:13:00Z</dcterms:created>
  <dcterms:modified xsi:type="dcterms:W3CDTF">2019-04-05T02:44:36Z</dcterms:modified>
</cp:coreProperties>
</file>